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SIB-ContractsandProcurements-PortfolioVerification25-05/Shared Documents/Portfolio Verification (25-05)/Drafts/"/>
    </mc:Choice>
  </mc:AlternateContent>
  <xr:revisionPtr revIDLastSave="11" documentId="8_{B3518B4F-35BE-4C47-90B6-D4F39CFC6C67}" xr6:coauthVersionLast="47" xr6:coauthVersionMax="47" xr10:uidLastSave="{934CCB0E-BF37-48CC-8FBF-E711F8E1FDAB}"/>
  <bookViews>
    <workbookView xWindow="-120" yWindow="-120" windowWidth="29040" windowHeight="15720" tabRatio="809" xr2:uid="{00000000-000D-0000-FFFF-FFFF00000000}"/>
  </bookViews>
  <sheets>
    <sheet name="Sheet1" sheetId="20" r:id="rId1"/>
  </sheets>
  <definedNames>
    <definedName name="_xlnm._FilterDatabase" localSheetId="0" hidden="1">Sheet1!$A$1:$F$12</definedName>
    <definedName name="_xlnm.Print_Area" localSheetId="0">Sheet1!$A$1:$P$152</definedName>
    <definedName name="Z_21C81F46_0800_4A57_898A_AB998CAD4EE6_.wvu.Cols" localSheetId="0" hidden="1">Sheet1!$A:$A</definedName>
    <definedName name="Z_21C81F46_0800_4A57_898A_AB998CAD4EE6_.wvu.PrintArea" localSheetId="0" hidden="1">Sheet1!$A$1:$D$43</definedName>
    <definedName name="Z_21C81F46_0800_4A57_898A_AB998CAD4EE6_.wvu.Rows" localSheetId="0" hidden="1">Sheet1!$9:$9</definedName>
    <definedName name="Z_2E3C42B9_CAC8_4D0C_AC0E_E142A7D07767_.wvu.Cols" localSheetId="0" hidden="1">Sheet1!#REF!</definedName>
    <definedName name="Z_4DF4FC47_69D7_429B_81F2_F835B454FB1F_.wvu.PrintArea" localSheetId="0" hidden="1">Sheet1!$A$1:$D$44</definedName>
    <definedName name="Z_6BB6AC5D_BE24_4A91_A108_98DF46C8C4E3_.wvu.Cols" localSheetId="0" hidden="1">Sheet1!$A:$A</definedName>
    <definedName name="Z_6BB6AC5D_BE24_4A91_A108_98DF46C8C4E3_.wvu.PrintArea" localSheetId="0" hidden="1">Sheet1!$A$1:$D$45</definedName>
    <definedName name="Z_7AEC6496_8132_47EC_A71E_7BD054B7BD12_.wvu.Cols" localSheetId="0" hidden="1">Sheet1!#REF!</definedName>
    <definedName name="Z_7AEC6496_8132_47EC_A71E_7BD054B7BD12_.wvu.PrintArea" localSheetId="0" hidden="1">Sheet1!$A$1:$D$38</definedName>
    <definedName name="Z_87030AAF_1878_472E_BEC3_19411F824F1A_.wvu.Cols" localSheetId="0" hidden="1">Sheet1!$A:$A</definedName>
    <definedName name="Z_87030AAF_1878_472E_BEC3_19411F824F1A_.wvu.FilterData" localSheetId="0" hidden="1">Sheet1!#REF!</definedName>
    <definedName name="Z_87030AAF_1878_472E_BEC3_19411F824F1A_.wvu.PrintArea" localSheetId="0" hidden="1">Sheet1!$A$1:$D$45</definedName>
    <definedName name="Z_A876399E_7814_4541_8A38_6F5D7A2BB9DA_.wvu.Cols" localSheetId="0" hidden="1">Sheet1!$A:$A</definedName>
    <definedName name="Z_A876399E_7814_4541_8A38_6F5D7A2BB9DA_.wvu.PrintArea" localSheetId="0" hidden="1">Sheet1!$A$1:$D$45</definedName>
    <definedName name="Z_A876399E_7814_4541_8A38_6F5D7A2BB9DA_.wvu.Rows" localSheetId="0" hidden="1">Sheet1!$9:$9</definedName>
    <definedName name="Z_ACBDC7CE_30E8_4163_8487_765DD69D3006_.wvu.PrintArea" localSheetId="0" hidden="1">Sheet1!$A$1:$D$45</definedName>
    <definedName name="Z_ACBDC7CE_30E8_4163_8487_765DD69D3006_.wvu.Rows" localSheetId="0" hidden="1">Sheet1!$9:$9</definedName>
    <definedName name="Z_D3563706_BE50_43A2_925D_3DEE2A6A212A_.wvu.Cols" localSheetId="0" hidden="1">Sheet1!#REF!</definedName>
  </definedNames>
  <calcPr calcId="191028"/>
  <customWorkbookViews>
    <customWorkbookView name="DavidT - Personal View" guid="{21C81F46-0800-4A57-898A-AB998CAD4EE6}" mergeInterval="0" personalView="1" maximized="1" xWindow="1" yWindow="1" windowWidth="1280" windowHeight="833" activeSheetId="1"/>
    <customWorkbookView name="Bvandehey - Personal View" guid="{ACBDC7CE-30E8-4163-8487-765DD69D3006}" mergeInterval="0" personalView="1" maximized="1" windowWidth="1020" windowHeight="569" activeSheetId="6"/>
    <customWorkbookView name="Kwalters - Personal View" guid="{7AEC6496-8132-47EC-A71E-7BD054B7BD12}" mergeInterval="0" personalView="1" maximized="1" windowWidth="763" windowHeight="411" activeSheetId="3" showComments="commIndAndComment"/>
    <customWorkbookView name="Rwicklund - Personal View" guid="{2E3C42B9-CAC8-4D0C-AC0E-E142A7D07767}" mergeInterval="0" personalView="1" maximized="1" windowWidth="763" windowHeight="384" activeSheetId="4"/>
    <customWorkbookView name="Steven Verschoor - Personal View" guid="{D3563706-BE50-43A2-925D-3DEE2A6A212A}" mergeInterval="0" personalView="1" maximized="1" windowWidth="788" windowHeight="397" activeSheetId="1"/>
    <customWorkbookView name="Sverschoor - Personal View" guid="{4DF4FC47-69D7-429B-81F2-F835B454FB1F}" mergeInterval="0" personalView="1" maximized="1" windowWidth="1020" windowHeight="596" activeSheetId="3"/>
    <customWorkbookView name="tclark - Personal View" guid="{A876399E-7814-4541-8A38-6F5D7A2BB9DA}" mergeInterval="0" personalView="1" maximized="1" xWindow="1" yWindow="1" windowWidth="1020" windowHeight="548" activeSheetId="1"/>
    <customWorkbookView name="Ann M Barbera - Personal View" guid="{6BB6AC5D-BE24-4A91-A108-98DF46C8C4E3}" mergeInterval="0" personalView="1" maximized="1" xWindow="1" yWindow="1" windowWidth="1020" windowHeight="524" activeSheetId="6"/>
    <customWorkbookView name="klogan - Personal View" guid="{87030AAF-1878-472E-BEC3-19411F824F1A}" mergeInterval="0" personalView="1" maximized="1" xWindow="1" yWindow="1" windowWidth="1920" windowHeight="98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2" i="20" l="1"/>
  <c r="M152" i="20"/>
  <c r="P151" i="20"/>
  <c r="M151" i="20"/>
  <c r="P150" i="20"/>
  <c r="M150" i="20"/>
  <c r="P149" i="20"/>
  <c r="J149" i="20"/>
  <c r="P148" i="20"/>
  <c r="J148" i="20"/>
  <c r="P147" i="20"/>
  <c r="J147" i="20"/>
  <c r="P146" i="20"/>
  <c r="P145" i="20"/>
  <c r="J145" i="20"/>
  <c r="P144" i="20"/>
  <c r="J144" i="20"/>
  <c r="J143" i="20"/>
  <c r="P142" i="20"/>
  <c r="J142" i="20"/>
  <c r="P141" i="20"/>
  <c r="J141" i="20"/>
  <c r="P140" i="20"/>
  <c r="J139" i="20"/>
  <c r="P138" i="20"/>
  <c r="J138" i="20"/>
  <c r="P137" i="20"/>
  <c r="J137" i="20"/>
  <c r="P136" i="20"/>
  <c r="J135" i="20"/>
  <c r="P134" i="20"/>
  <c r="J134" i="20"/>
  <c r="P133" i="20"/>
  <c r="J133" i="20"/>
  <c r="P132" i="20"/>
  <c r="J131" i="20"/>
  <c r="P130" i="20"/>
  <c r="J130" i="20"/>
  <c r="P129" i="20"/>
  <c r="J129" i="20"/>
  <c r="P128" i="20"/>
  <c r="J128" i="20"/>
  <c r="P127" i="20"/>
  <c r="J127" i="20"/>
  <c r="P126" i="20"/>
  <c r="J126" i="20"/>
  <c r="P125" i="20"/>
  <c r="J125" i="20"/>
  <c r="P124" i="20"/>
  <c r="P123" i="20"/>
  <c r="J123" i="20"/>
  <c r="P122" i="20"/>
  <c r="J122" i="20"/>
  <c r="P121" i="20"/>
  <c r="J121" i="20"/>
  <c r="J120" i="20"/>
  <c r="P119" i="20"/>
  <c r="J119" i="20"/>
  <c r="J118" i="20"/>
  <c r="P117" i="20"/>
  <c r="P116" i="20"/>
  <c r="J116" i="20"/>
  <c r="P115" i="20"/>
  <c r="J115" i="20"/>
  <c r="P114" i="20"/>
  <c r="J114" i="20"/>
  <c r="P113" i="20"/>
  <c r="J113" i="20"/>
  <c r="P112" i="20"/>
  <c r="P111" i="20"/>
  <c r="J111" i="20"/>
  <c r="P110" i="20"/>
  <c r="P109" i="20"/>
  <c r="J109" i="20"/>
  <c r="P108" i="20"/>
  <c r="J108" i="20"/>
  <c r="P107" i="20"/>
  <c r="P106" i="20"/>
  <c r="J106" i="20"/>
  <c r="P105" i="20"/>
  <c r="J105" i="20"/>
  <c r="P104" i="20"/>
  <c r="P103" i="20"/>
  <c r="J103" i="20"/>
  <c r="P102" i="20"/>
  <c r="J102" i="20"/>
  <c r="P101" i="20"/>
  <c r="P100" i="20"/>
  <c r="J100" i="20"/>
  <c r="P99" i="20"/>
  <c r="J99" i="20"/>
  <c r="P98" i="20"/>
  <c r="P97" i="20"/>
  <c r="J97" i="20"/>
  <c r="P96" i="20"/>
  <c r="P95" i="20"/>
  <c r="P94" i="20"/>
  <c r="J94" i="20"/>
  <c r="K93" i="20"/>
  <c r="P92" i="20"/>
  <c r="J92" i="20"/>
  <c r="P91" i="20"/>
  <c r="J91" i="20"/>
  <c r="J90" i="20"/>
  <c r="P89" i="20"/>
  <c r="J89" i="20"/>
  <c r="P88" i="20"/>
  <c r="J88" i="20"/>
  <c r="P87" i="20"/>
  <c r="J87" i="20"/>
  <c r="J86" i="20"/>
  <c r="P85" i="20"/>
  <c r="J85" i="20"/>
  <c r="P84" i="20"/>
  <c r="J84" i="20"/>
  <c r="P83" i="20"/>
  <c r="J82" i="20"/>
  <c r="P81" i="20"/>
  <c r="J81" i="20"/>
  <c r="P80" i="20"/>
  <c r="J80" i="20"/>
  <c r="P77" i="20"/>
  <c r="P76" i="20"/>
  <c r="J76" i="20"/>
  <c r="P74" i="20"/>
  <c r="P73" i="20"/>
  <c r="J73" i="20"/>
  <c r="P72" i="20"/>
  <c r="J72" i="20"/>
  <c r="P71" i="20"/>
  <c r="J71" i="20"/>
  <c r="P70" i="20"/>
  <c r="J70" i="20"/>
  <c r="P69" i="20"/>
  <c r="J69" i="20"/>
  <c r="P68" i="20"/>
  <c r="J68" i="20"/>
  <c r="P67" i="20"/>
  <c r="J67" i="20"/>
  <c r="P66" i="20"/>
  <c r="J66" i="20"/>
  <c r="P65" i="20"/>
  <c r="J65" i="20"/>
  <c r="P64" i="20"/>
  <c r="J64" i="20"/>
  <c r="P63" i="20"/>
  <c r="J63" i="20"/>
  <c r="P62" i="20"/>
  <c r="J62" i="20"/>
  <c r="P61" i="20"/>
  <c r="J61" i="20"/>
  <c r="P60" i="20"/>
  <c r="J60" i="20"/>
  <c r="P59" i="20"/>
  <c r="J59" i="20"/>
  <c r="P58" i="20"/>
  <c r="J58" i="20"/>
  <c r="P57" i="20"/>
  <c r="J57" i="20"/>
  <c r="P56" i="20"/>
  <c r="J56" i="20"/>
  <c r="P55" i="20"/>
  <c r="J55" i="20"/>
  <c r="P54" i="20"/>
  <c r="J54" i="20"/>
  <c r="P53" i="20"/>
  <c r="J53" i="20"/>
  <c r="P52" i="20"/>
  <c r="J52" i="20"/>
  <c r="P51" i="20"/>
  <c r="J51" i="20"/>
  <c r="P50" i="20"/>
  <c r="J50" i="20"/>
  <c r="P49" i="20"/>
  <c r="J49" i="20"/>
  <c r="P48" i="20"/>
  <c r="J48" i="20"/>
  <c r="P47" i="20"/>
  <c r="J47" i="20"/>
  <c r="P46" i="20"/>
  <c r="J46" i="20"/>
  <c r="P45" i="20"/>
  <c r="J45" i="20"/>
  <c r="P44" i="20"/>
  <c r="J44" i="20"/>
  <c r="P43" i="20"/>
  <c r="J43" i="20"/>
  <c r="P42" i="20"/>
  <c r="J42" i="20"/>
  <c r="P41" i="20"/>
  <c r="J41" i="20"/>
  <c r="P40" i="20"/>
  <c r="J40" i="20"/>
  <c r="P39" i="20"/>
  <c r="J39" i="20"/>
  <c r="P38" i="20"/>
  <c r="J38" i="20"/>
  <c r="P37" i="20"/>
  <c r="J37" i="20"/>
  <c r="P36" i="20"/>
  <c r="J36" i="20"/>
  <c r="P35" i="20"/>
  <c r="J35" i="20"/>
  <c r="P34" i="20"/>
  <c r="J34" i="20"/>
  <c r="P33" i="20"/>
  <c r="J33" i="20"/>
  <c r="P32" i="20"/>
  <c r="J32" i="20"/>
  <c r="P31" i="20"/>
  <c r="J31" i="20"/>
  <c r="P30" i="20"/>
  <c r="J30" i="20"/>
  <c r="P29" i="20"/>
  <c r="J29" i="20"/>
  <c r="P28" i="20"/>
  <c r="J28" i="20"/>
  <c r="P27" i="20"/>
  <c r="J27" i="20"/>
  <c r="P26" i="20"/>
  <c r="J26" i="20"/>
  <c r="P25" i="20"/>
  <c r="J25" i="20"/>
  <c r="P24" i="20"/>
  <c r="J24" i="20"/>
  <c r="P23" i="20"/>
  <c r="J23" i="20"/>
  <c r="P22" i="20"/>
  <c r="J22" i="20"/>
  <c r="P21" i="20"/>
  <c r="J21" i="20"/>
  <c r="P20" i="20"/>
  <c r="J20" i="20"/>
  <c r="P19" i="20"/>
  <c r="J19" i="20"/>
  <c r="J18" i="20"/>
  <c r="P17" i="20"/>
  <c r="J17" i="20"/>
  <c r="J16" i="20"/>
  <c r="P15" i="20"/>
  <c r="J15" i="20"/>
  <c r="P14" i="20"/>
  <c r="J14" i="20"/>
  <c r="P13" i="20"/>
  <c r="J13" i="20"/>
  <c r="P12" i="20"/>
  <c r="J12" i="20"/>
  <c r="P11" i="20"/>
  <c r="J11" i="20"/>
</calcChain>
</file>

<file path=xl/sharedStrings.xml><?xml version="1.0" encoding="utf-8"?>
<sst xmlns="http://schemas.openxmlformats.org/spreadsheetml/2006/main" count="1193" uniqueCount="349">
  <si>
    <t xml:space="preserve">WASHINGTON STATE INVESTMENT BOARD </t>
  </si>
  <si>
    <t>*Accounts current as of March 2025. Accounts are subject to change over time.</t>
  </si>
  <si>
    <t>Services Requested</t>
  </si>
  <si>
    <t>Financial Statement Reporting</t>
  </si>
  <si>
    <t>Option 1</t>
  </si>
  <si>
    <t>Option 2</t>
  </si>
  <si>
    <t>Cash</t>
  </si>
  <si>
    <t>Management</t>
  </si>
  <si>
    <t>Level 1</t>
  </si>
  <si>
    <t>Level 2</t>
  </si>
  <si>
    <t>Internally Managed Funds</t>
  </si>
  <si>
    <t>Internally Managed, 
Daily Valued Funds</t>
  </si>
  <si>
    <t>Externally Managed Funds</t>
  </si>
  <si>
    <t>Account</t>
  </si>
  <si>
    <t>Sweep</t>
  </si>
  <si>
    <t>Fees Sweep</t>
  </si>
  <si>
    <t>Financial</t>
  </si>
  <si>
    <t xml:space="preserve">Sub </t>
  </si>
  <si>
    <t>NAV</t>
  </si>
  <si>
    <t>Portfolio Verification</t>
  </si>
  <si>
    <t>Daily Cash</t>
  </si>
  <si>
    <t>Daily pricing &amp;</t>
  </si>
  <si>
    <t>Daily Pricing &amp;</t>
  </si>
  <si>
    <t>Number</t>
  </si>
  <si>
    <t>Account Description</t>
  </si>
  <si>
    <t>Acct</t>
  </si>
  <si>
    <t>Statement</t>
  </si>
  <si>
    <t>Reporting</t>
  </si>
  <si>
    <t>Type</t>
  </si>
  <si>
    <t>Investment Type</t>
  </si>
  <si>
    <t xml:space="preserve"> &amp; Reconciliation</t>
  </si>
  <si>
    <t>Reconciliation</t>
  </si>
  <si>
    <t>NAV computation</t>
  </si>
  <si>
    <t>NAV Computation</t>
  </si>
  <si>
    <t xml:space="preserve"> </t>
  </si>
  <si>
    <t>Cash Overlay</t>
  </si>
  <si>
    <t>WSQ0</t>
  </si>
  <si>
    <t xml:space="preserve">Cash Overlay Program </t>
  </si>
  <si>
    <t>WSAD</t>
  </si>
  <si>
    <t>Retirement</t>
  </si>
  <si>
    <t>CTF</t>
  </si>
  <si>
    <t>External</t>
  </si>
  <si>
    <t>Currencies, STIF,  Futures, Forwards, TBAs</t>
  </si>
  <si>
    <t>Yes - Cash movements instructed by WSIB</t>
  </si>
  <si>
    <t>Asset Allocation STIF</t>
  </si>
  <si>
    <t>Internal</t>
  </si>
  <si>
    <t>STIF Only</t>
  </si>
  <si>
    <t>Yes</t>
  </si>
  <si>
    <t>Fixed Income</t>
  </si>
  <si>
    <t>WSAE</t>
  </si>
  <si>
    <t>Retirement Fixed Income</t>
  </si>
  <si>
    <t>Fixed Income, currencies</t>
  </si>
  <si>
    <t>Public Equity Passive - US and Non US</t>
  </si>
  <si>
    <t>WSAF</t>
  </si>
  <si>
    <t xml:space="preserve">Commingled U.S. Equity Market Index </t>
  </si>
  <si>
    <t>Commingled Trust Fund</t>
  </si>
  <si>
    <t>Yes - Custodian vs Shadow Acct Provider recon only</t>
  </si>
  <si>
    <t>WSAG</t>
  </si>
  <si>
    <t>Passively Managed Separate Account - Developed Markets</t>
  </si>
  <si>
    <t>Publicly Traded Equities, Currencies, Spots</t>
  </si>
  <si>
    <t>WSBV</t>
  </si>
  <si>
    <t>Emerging Market IMI (commingled)</t>
  </si>
  <si>
    <t>Public Equity Active - Emerging Markets</t>
  </si>
  <si>
    <t>WSB9</t>
  </si>
  <si>
    <t>Active Emerging Markets</t>
  </si>
  <si>
    <t>WSM1</t>
  </si>
  <si>
    <t>WSM2</t>
  </si>
  <si>
    <t xml:space="preserve">Public Equity Active - Global </t>
  </si>
  <si>
    <t>WSAQ</t>
  </si>
  <si>
    <r>
      <t xml:space="preserve">Active </t>
    </r>
    <r>
      <rPr>
        <sz val="12"/>
        <color theme="1"/>
        <rFont val="Calibri"/>
        <family val="2"/>
        <scheme val="minor"/>
      </rPr>
      <t>Global Equity</t>
    </r>
  </si>
  <si>
    <t>WSAR</t>
  </si>
  <si>
    <t>WSQA</t>
  </si>
  <si>
    <t>WSQB</t>
  </si>
  <si>
    <t>WSQD</t>
  </si>
  <si>
    <t>WS2G</t>
  </si>
  <si>
    <t>WS2H</t>
  </si>
  <si>
    <t>Private Equity</t>
  </si>
  <si>
    <t>WSBI</t>
  </si>
  <si>
    <t>Private Equity Fund</t>
  </si>
  <si>
    <t>Alternatives</t>
  </si>
  <si>
    <t>WSBJ</t>
  </si>
  <si>
    <t>WSBL</t>
  </si>
  <si>
    <t>WSBM</t>
  </si>
  <si>
    <t>WSBN</t>
  </si>
  <si>
    <t>Prviate Equity Stock Liquidation Account</t>
  </si>
  <si>
    <t>Publicly Traded Equities</t>
  </si>
  <si>
    <t>Real Estate</t>
  </si>
  <si>
    <t>WSBO</t>
  </si>
  <si>
    <t>Real Estate Portfolio</t>
  </si>
  <si>
    <t>Innovation</t>
  </si>
  <si>
    <t>WSBP</t>
  </si>
  <si>
    <t>Private Assets Innovation</t>
  </si>
  <si>
    <t>WS3S</t>
  </si>
  <si>
    <t>Innovation Stock Liquidation Account</t>
  </si>
  <si>
    <t>Tangible Assets</t>
  </si>
  <si>
    <t>WSBS</t>
  </si>
  <si>
    <t>Tangible Assets Fund</t>
  </si>
  <si>
    <t>WSBW</t>
  </si>
  <si>
    <t>WSBX</t>
  </si>
  <si>
    <t>Tangibles - Public Market Assets</t>
  </si>
  <si>
    <t>Commingled Trust Funds - Owner Funds</t>
  </si>
  <si>
    <t>WSCA</t>
  </si>
  <si>
    <t>LEOFF Plan 1</t>
  </si>
  <si>
    <t>N/A</t>
  </si>
  <si>
    <t>Plan Specific</t>
  </si>
  <si>
    <t>WSCB</t>
  </si>
  <si>
    <t>LEOFF Plan 2</t>
  </si>
  <si>
    <t>WSCE</t>
  </si>
  <si>
    <t>Washington State Patrol Retirement Plan 1</t>
  </si>
  <si>
    <t>WSCF</t>
  </si>
  <si>
    <t>Washington State Patrol Retirement Plan 2</t>
  </si>
  <si>
    <t>WSCG</t>
  </si>
  <si>
    <t>Public Employees Plan 1</t>
  </si>
  <si>
    <t>WSCH</t>
  </si>
  <si>
    <t>Public Employees Plan 2/3</t>
  </si>
  <si>
    <t>WSCI</t>
  </si>
  <si>
    <t>Public Employees Plan 3 (PERS3 TAP Portion)</t>
  </si>
  <si>
    <t>WSCJ</t>
  </si>
  <si>
    <t>Teachers Retirement Plan 1</t>
  </si>
  <si>
    <t>WSCL</t>
  </si>
  <si>
    <t>Teachers Retirement Plan 2/3</t>
  </si>
  <si>
    <t>WSCM</t>
  </si>
  <si>
    <t>Teachers Retirement Plan 3 (TRS3 TAP Portion)</t>
  </si>
  <si>
    <t>WSCN</t>
  </si>
  <si>
    <t>School Employees Plan 2/3</t>
  </si>
  <si>
    <t>WSCO</t>
  </si>
  <si>
    <t>School Employees Plan 3 (SERS3 TAP Portion)</t>
  </si>
  <si>
    <t>WSCP</t>
  </si>
  <si>
    <t>Public Safety Employees Retirement Plan</t>
  </si>
  <si>
    <t>WSCQ</t>
  </si>
  <si>
    <t>WSPRS1 -  401H</t>
  </si>
  <si>
    <t>WSCR</t>
  </si>
  <si>
    <t>WSPRS2 - 401H</t>
  </si>
  <si>
    <t>WSCS</t>
  </si>
  <si>
    <t>LEOFF2 - 401H</t>
  </si>
  <si>
    <t>WSCY</t>
  </si>
  <si>
    <t>LEOFF Retirement Benefits Accounts</t>
  </si>
  <si>
    <t>WSG0</t>
  </si>
  <si>
    <t>Higher Ed Retirement Plan Supplemental Benefits Fund - UW</t>
  </si>
  <si>
    <t>WSG1</t>
  </si>
  <si>
    <t>Higher Ed Retirement Plan Supplemental Benefits Fund - WSU</t>
  </si>
  <si>
    <t>WSG2</t>
  </si>
  <si>
    <t>Higher Ed Retirement Plan Supplemental Benefits Fund - EWU</t>
  </si>
  <si>
    <t>WSG6</t>
  </si>
  <si>
    <t>Higher Ed Retirement Plan Supplemental Benefits Fund - CWU</t>
  </si>
  <si>
    <t>WSG8</t>
  </si>
  <si>
    <t>Higher Ed Retirement Plan Supplemental Benefits Fund - TESC</t>
  </si>
  <si>
    <t>WSUA</t>
  </si>
  <si>
    <t>Higher Ed Retirement Plan Supplemental Benefits Fund - WWU</t>
  </si>
  <si>
    <t>WSUB</t>
  </si>
  <si>
    <t>Higher Ed Retirement Plan Supplemental Benefits Fund - SBCTC</t>
  </si>
  <si>
    <t>WSP0</t>
  </si>
  <si>
    <t>Component of the glidepath in TDF</t>
  </si>
  <si>
    <t>Plan Specific Funds - Do Not Own the CTF</t>
  </si>
  <si>
    <t>WSCD</t>
  </si>
  <si>
    <t>Volunteer Firefighters Pension Plan</t>
  </si>
  <si>
    <t>STIF</t>
  </si>
  <si>
    <t>WSCX</t>
  </si>
  <si>
    <t>VFF - Washington State Bond Fund</t>
  </si>
  <si>
    <t>Units in daily valued fund</t>
  </si>
  <si>
    <t>WSCZ</t>
  </si>
  <si>
    <t>VFF - Commingled Equity</t>
  </si>
  <si>
    <t>Commingled Investment Trust</t>
  </si>
  <si>
    <t>WSVJ</t>
  </si>
  <si>
    <t>Volunteer Firefighters Reserve Officers Cash</t>
  </si>
  <si>
    <t>WSVL</t>
  </si>
  <si>
    <t>VFFRO - Washington State Bond Fund</t>
  </si>
  <si>
    <t>WSVM</t>
  </si>
  <si>
    <t>VFFRO - Commingled Equity</t>
  </si>
  <si>
    <t>Labor &amp; Industries Insurance Funds (LNI)</t>
  </si>
  <si>
    <t>WSDA</t>
  </si>
  <si>
    <t>Accident Fund  - Fixed Income</t>
  </si>
  <si>
    <t>LNI</t>
  </si>
  <si>
    <t>Accident Fund</t>
  </si>
  <si>
    <t>WSDB</t>
  </si>
  <si>
    <t>Accident Fund  - TIPS</t>
  </si>
  <si>
    <t>TIPS</t>
  </si>
  <si>
    <t>WSDE</t>
  </si>
  <si>
    <t>Accident Fund - Commingled Equity Account</t>
  </si>
  <si>
    <t>WSD6</t>
  </si>
  <si>
    <t>Accident Fund - Real Estate</t>
  </si>
  <si>
    <t>WSDG</t>
  </si>
  <si>
    <t>Medical Aid  - Fixed Income</t>
  </si>
  <si>
    <t>Medical Aid</t>
  </si>
  <si>
    <t>WSDH</t>
  </si>
  <si>
    <t>Medical Aid  - TIPS</t>
  </si>
  <si>
    <t>WSDI</t>
  </si>
  <si>
    <t>Medical Aid - Commingled Equity Account</t>
  </si>
  <si>
    <t>WSD7</t>
  </si>
  <si>
    <t>Medical Aid  Fund - Real Estate</t>
  </si>
  <si>
    <t>WSDL</t>
  </si>
  <si>
    <t>Accident Reserve  - Fixed Income</t>
  </si>
  <si>
    <t>Accident Reserve</t>
  </si>
  <si>
    <t>WSDM</t>
  </si>
  <si>
    <t>Accident Reserve  - TIPS</t>
  </si>
  <si>
    <t>WSDN</t>
  </si>
  <si>
    <t>Accident Reserve - Commingled Equity Account</t>
  </si>
  <si>
    <t>WSD8</t>
  </si>
  <si>
    <t>Accident Reserve - Real Estate</t>
  </si>
  <si>
    <t>WSDP</t>
  </si>
  <si>
    <t>Supplemental Pension Fund  - Fixed Income</t>
  </si>
  <si>
    <t>Supplemental Pension</t>
  </si>
  <si>
    <t>Permanent Funds (PERM)</t>
  </si>
  <si>
    <t>WSEA</t>
  </si>
  <si>
    <t>Agricultural College Permanent Fund - Cash</t>
  </si>
  <si>
    <t>Perm Fund</t>
  </si>
  <si>
    <t>Agricultural School</t>
  </si>
  <si>
    <t>WSEB</t>
  </si>
  <si>
    <t>Agricultural College Permanent Fund - Fixed Income (CMBF)</t>
  </si>
  <si>
    <t>Units in WSEU</t>
  </si>
  <si>
    <t>WSED</t>
  </si>
  <si>
    <t>Agricultural College Permanent Fund - Equities (CMEF)</t>
  </si>
  <si>
    <t>Units in WSEV</t>
  </si>
  <si>
    <t>WSEF</t>
  </si>
  <si>
    <t>Normal School Permanent Fund - Cash</t>
  </si>
  <si>
    <t>Normal School</t>
  </si>
  <si>
    <t>WSEG</t>
  </si>
  <si>
    <t>Normal School Permanent Fund - Fixed Income (CMBF)</t>
  </si>
  <si>
    <t>WSEH</t>
  </si>
  <si>
    <t>Normal School  Permanent Fund - Equities (CMEF)</t>
  </si>
  <si>
    <t>WSEI</t>
  </si>
  <si>
    <t>Common School Permanent Fund - Cash</t>
  </si>
  <si>
    <t>Common School</t>
  </si>
  <si>
    <t>WSEJ</t>
  </si>
  <si>
    <t>Common School Permanent Fund - Fixed Income (CMBF)</t>
  </si>
  <si>
    <t>WSEM</t>
  </si>
  <si>
    <t>Common School  Permanent Fund - Equities (CMEF)</t>
  </si>
  <si>
    <t>WSEN</t>
  </si>
  <si>
    <t>Scientific Permanent Fund - Cash</t>
  </si>
  <si>
    <t>Scientific</t>
  </si>
  <si>
    <t>WSEO</t>
  </si>
  <si>
    <t>Scientific Permanent Fund - Fixed Income (CMBF)</t>
  </si>
  <si>
    <t>WSEP</t>
  </si>
  <si>
    <t>Scientific Permanent Fund - Equities (CMEF)</t>
  </si>
  <si>
    <t>WSEQ</t>
  </si>
  <si>
    <t>University Permanent Fund - Cash</t>
  </si>
  <si>
    <t>University</t>
  </si>
  <si>
    <t>WSER</t>
  </si>
  <si>
    <t>University Permanent Fund - Fixed Income (CMBF)</t>
  </si>
  <si>
    <t>WSES</t>
  </si>
  <si>
    <t>University Permanent Fund - Equities (CMEF)</t>
  </si>
  <si>
    <t>WSEU</t>
  </si>
  <si>
    <t>Commingled Monthly Bond Fund - Fixed Income (CMBF)</t>
  </si>
  <si>
    <t>CMBF</t>
  </si>
  <si>
    <t>WSEV</t>
  </si>
  <si>
    <t>Tax Efficient Market Capture (TEMC) - CMEF</t>
  </si>
  <si>
    <t>CMEF</t>
  </si>
  <si>
    <t>WSEW</t>
  </si>
  <si>
    <t>American Indian Scholarship Endowment Fund - Private - Cash</t>
  </si>
  <si>
    <t>AIS</t>
  </si>
  <si>
    <t>WSEX</t>
  </si>
  <si>
    <t>American Indian Scholarship Endowment Fund - Private - Fixed Income (CMBF)</t>
  </si>
  <si>
    <t>Developmental Disabilities Endowment Trust Fund (DDEF)</t>
  </si>
  <si>
    <t>WSFA</t>
  </si>
  <si>
    <t>Dev. Disabilities Endowment Trust - State - Cash</t>
  </si>
  <si>
    <t>NA</t>
  </si>
  <si>
    <t>DDEF</t>
  </si>
  <si>
    <t>DDEF STATE</t>
  </si>
  <si>
    <t>WSFJ</t>
  </si>
  <si>
    <t>Dev. Disabilities Endowment Trust - State - Fixed Income Cash</t>
  </si>
  <si>
    <t>WSFB</t>
  </si>
  <si>
    <t>Dev. Disabilities Endowment Trust - State - TIPS</t>
  </si>
  <si>
    <t>WSFD</t>
  </si>
  <si>
    <t>Dev. Disabilities Endowment Trust - State - Washington State Bond Fund</t>
  </si>
  <si>
    <t>WSFG</t>
  </si>
  <si>
    <t>Dev. Disabilities Endowment Trust - State - Commingled Global Equity</t>
  </si>
  <si>
    <t>WSFH</t>
  </si>
  <si>
    <t>Dev. Disabilities Endowment Trust - Private - Cash</t>
  </si>
  <si>
    <t>DDEF Private</t>
  </si>
  <si>
    <t>WSFI</t>
  </si>
  <si>
    <t>Dev. Disabilities Endowment Trust - Private - Commingled Balanced</t>
  </si>
  <si>
    <t>Guaranteed Education Tuition (GET)</t>
  </si>
  <si>
    <t>WSF0</t>
  </si>
  <si>
    <t>GET  - Cash</t>
  </si>
  <si>
    <t>GET</t>
  </si>
  <si>
    <t>None</t>
  </si>
  <si>
    <t>WSF4</t>
  </si>
  <si>
    <t>GET - Fixed Income Cash</t>
  </si>
  <si>
    <t>WSF1</t>
  </si>
  <si>
    <t>GET - Washington State Bond Fund</t>
  </si>
  <si>
    <t>WSF2</t>
  </si>
  <si>
    <t>GET - TIPS</t>
  </si>
  <si>
    <t>WSF3</t>
  </si>
  <si>
    <t>GET - External Equity Manager (Separate account, passive)</t>
  </si>
  <si>
    <t>Publicly Traded Equities, currencies, spots</t>
  </si>
  <si>
    <t>Washington State Opportunity Scholarship Fund (WSOS)</t>
  </si>
  <si>
    <t>WSB6</t>
  </si>
  <si>
    <t>WSOS -Prepaid Fees</t>
  </si>
  <si>
    <t xml:space="preserve">WSB6 </t>
  </si>
  <si>
    <t>WSOS</t>
  </si>
  <si>
    <t>WSOS Cash Reserve Account</t>
  </si>
  <si>
    <t>WSBY</t>
  </si>
  <si>
    <t>WSOS - State Baccalaureate Scholarship Match Account (Cash)</t>
  </si>
  <si>
    <t>WSOS Sholarship Account</t>
  </si>
  <si>
    <t>WSBZ</t>
  </si>
  <si>
    <t>WSOS - Private Baccalaureate Scholarship (Cash)</t>
  </si>
  <si>
    <t>WSB0</t>
  </si>
  <si>
    <t>WSOS - Private Baccalaureate Scholarship (Commingled Equity Fund)</t>
  </si>
  <si>
    <t>WSB0 (*)</t>
  </si>
  <si>
    <t>WSB1</t>
  </si>
  <si>
    <t>WSOS - Private Baccalaureate Scholarship (Daily Bond Fund)</t>
  </si>
  <si>
    <t>WSB2</t>
  </si>
  <si>
    <t>WSOS - State Endowment Match (Cash)</t>
  </si>
  <si>
    <t>WSOS Endowment Account</t>
  </si>
  <si>
    <t>WSB3</t>
  </si>
  <si>
    <t>WSOS - Private Endowment (Cash)</t>
  </si>
  <si>
    <t>WSB4</t>
  </si>
  <si>
    <t>WSOS - Private Endowment (Commingled Equity Fund)</t>
  </si>
  <si>
    <t>WSB4 (*)</t>
  </si>
  <si>
    <t>WSB5</t>
  </si>
  <si>
    <t>WSOS - Private Endowment (Daily Bond Fund)</t>
  </si>
  <si>
    <t>WSKL</t>
  </si>
  <si>
    <t>WSOS - State Technical Scholarship Match Account (Cash)</t>
  </si>
  <si>
    <t>WSOS Student Support Pathways Account</t>
  </si>
  <si>
    <t>WSKM</t>
  </si>
  <si>
    <t>WSOS - Private Technical Scholarship (Cash)</t>
  </si>
  <si>
    <t>WSKN</t>
  </si>
  <si>
    <t>WSOS - Private Technical Scholarship (Commingled Equity Fund)</t>
  </si>
  <si>
    <t>WSKN (*)</t>
  </si>
  <si>
    <t>WSKO</t>
  </si>
  <si>
    <t>WSOS - Private Technical Scholarship (Daily Bond Fund)</t>
  </si>
  <si>
    <t>WSKP</t>
  </si>
  <si>
    <t>WSOS - State Advanced Degree Scholarship Match Account (Cash)</t>
  </si>
  <si>
    <t>WSOS Advanced Degrees Pathways Account</t>
  </si>
  <si>
    <t>WSKQ</t>
  </si>
  <si>
    <t>WSOS - Private Advanced Degree Scholarship (Cash)</t>
  </si>
  <si>
    <t>WSKR</t>
  </si>
  <si>
    <t>WSOS - Private Advanced Degree Scholarship (Commingled Equity Fund)</t>
  </si>
  <si>
    <t>WSKR (*)</t>
  </si>
  <si>
    <t>WSKS</t>
  </si>
  <si>
    <t>WSOS - Private Advanced Degree Scholarship (Daily Bond Fund)</t>
  </si>
  <si>
    <t>Development Disabilities Community Services Account (DDCSA)</t>
  </si>
  <si>
    <t>WSEY</t>
  </si>
  <si>
    <t xml:space="preserve">Developmental Disabilities Community </t>
  </si>
  <si>
    <t>DDCSA</t>
  </si>
  <si>
    <t>No Current Holdings</t>
  </si>
  <si>
    <t>Long Term Services and Support Account (LTSS)</t>
  </si>
  <si>
    <t>WSQG</t>
  </si>
  <si>
    <t>Long Term Services and Support Account (WA Cares)</t>
  </si>
  <si>
    <t>LTSS</t>
  </si>
  <si>
    <t>Daily Valued Funds (DC OPTIONS)</t>
  </si>
  <si>
    <t>WSGB</t>
  </si>
  <si>
    <t>Washington State Bond Fund</t>
  </si>
  <si>
    <t>WSGD</t>
  </si>
  <si>
    <t>Savings Pool</t>
  </si>
  <si>
    <t>GICS</t>
  </si>
  <si>
    <t>WSGJ</t>
  </si>
  <si>
    <t>U.S. TIPS Fund</t>
  </si>
  <si>
    <t>Exhibit H  -  Accounts and Services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</si>
</sst>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245A"/>
        <bgColor indexed="64"/>
      </patternFill>
    </fill>
    <fill>
      <patternFill patternType="solid">
        <fgColor rgb="FF6F92CB"/>
        <bgColor indexed="64"/>
      </patternFill>
    </fill>
    <fill>
      <patternFill patternType="solid">
        <fgColor rgb="FF37879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4" fontId="12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8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6" fillId="0" borderId="0" xfId="0" applyFont="1" applyAlignment="1"/>
    <xf numFmtId="0" fontId="8" fillId="0" borderId="0" xfId="0" applyFont="1" applyAlignment="1"/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/>
    <xf numFmtId="0" fontId="8" fillId="0" borderId="21" xfId="0" applyFont="1" applyBorder="1" applyAlignment="1">
      <alignment wrapText="1"/>
    </xf>
    <xf numFmtId="0" fontId="8" fillId="0" borderId="21" xfId="0" applyFont="1" applyBorder="1" applyAlignment="1">
      <alignment horizontal="center" wrapText="1"/>
    </xf>
    <xf numFmtId="0" fontId="8" fillId="0" borderId="1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 readingOrder="1"/>
    </xf>
    <xf numFmtId="0" fontId="8" fillId="0" borderId="0" xfId="0" applyFont="1" applyFill="1" applyAlignment="1">
      <alignment horizontal="left"/>
    </xf>
    <xf numFmtId="0" fontId="8" fillId="0" borderId="1" xfId="0" applyFont="1" applyBorder="1" applyAlignment="1"/>
    <xf numFmtId="0" fontId="8" fillId="0" borderId="16" xfId="0" applyFont="1" applyBorder="1" applyAlignment="1">
      <alignment horizontal="center" wrapText="1"/>
    </xf>
    <xf numFmtId="0" fontId="8" fillId="3" borderId="15" xfId="0" applyFont="1" applyFill="1" applyBorder="1" applyAlignment="1">
      <alignment wrapText="1"/>
    </xf>
    <xf numFmtId="0" fontId="6" fillId="0" borderId="17" xfId="0" applyFont="1" applyBorder="1" applyAlignment="1">
      <alignment horizontal="left"/>
    </xf>
    <xf numFmtId="0" fontId="10" fillId="0" borderId="17" xfId="0" applyFont="1" applyBorder="1"/>
    <xf numFmtId="0" fontId="8" fillId="0" borderId="17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7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17" xfId="0" applyFont="1" applyBorder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left" wrapText="1"/>
    </xf>
    <xf numFmtId="0" fontId="8" fillId="0" borderId="1" xfId="0" quotePrefix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center" vertical="top" wrapText="1" readingOrder="1"/>
    </xf>
    <xf numFmtId="0" fontId="8" fillId="0" borderId="1" xfId="0" quotePrefix="1" applyFont="1" applyBorder="1" applyAlignment="1">
      <alignment horizontal="center" wrapText="1"/>
    </xf>
    <xf numFmtId="0" fontId="8" fillId="0" borderId="4" xfId="0" applyFont="1" applyBorder="1" applyAlignment="1"/>
    <xf numFmtId="0" fontId="8" fillId="0" borderId="4" xfId="0" applyFont="1" applyFill="1" applyBorder="1" applyAlignment="1"/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vertical="top" wrapText="1" readingOrder="1"/>
    </xf>
    <xf numFmtId="0" fontId="4" fillId="0" borderId="0" xfId="0" applyFont="1" applyAlignment="1"/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/>
    <xf numFmtId="0" fontId="8" fillId="4" borderId="13" xfId="0" applyFont="1" applyFill="1" applyBorder="1" applyAlignment="1"/>
    <xf numFmtId="0" fontId="15" fillId="0" borderId="17" xfId="0" applyFont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 wrapText="1"/>
    </xf>
    <xf numFmtId="0" fontId="8" fillId="0" borderId="1" xfId="0" quotePrefix="1" applyFont="1" applyFill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0" xfId="0" applyFont="1" applyAlignment="1">
      <alignment wrapText="1"/>
    </xf>
    <xf numFmtId="0" fontId="9" fillId="4" borderId="13" xfId="0" applyFont="1" applyFill="1" applyBorder="1" applyAlignment="1">
      <alignment horizontal="center" wrapText="1"/>
    </xf>
    <xf numFmtId="0" fontId="8" fillId="0" borderId="5" xfId="0" quotePrefix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8" fillId="0" borderId="1" xfId="1" quotePrefix="1" applyFont="1" applyBorder="1" applyAlignment="1">
      <alignment horizontal="left" wrapText="1"/>
    </xf>
    <xf numFmtId="0" fontId="3" fillId="0" borderId="0" xfId="0" applyFont="1" applyAlignment="1">
      <alignment wrapText="1"/>
    </xf>
    <xf numFmtId="164" fontId="7" fillId="0" borderId="0" xfId="0" applyNumberFormat="1" applyFont="1" applyFill="1"/>
    <xf numFmtId="164" fontId="8" fillId="0" borderId="1" xfId="3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center" vertical="top" wrapText="1" readingOrder="1"/>
    </xf>
    <xf numFmtId="164" fontId="8" fillId="0" borderId="1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6" fillId="0" borderId="0" xfId="0" applyFont="1" applyAlignment="1"/>
    <xf numFmtId="0" fontId="5" fillId="0" borderId="0" xfId="0" applyFont="1" applyFill="1" applyAlignment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4" borderId="14" xfId="0" applyFont="1" applyFill="1" applyBorder="1" applyAlignment="1"/>
    <xf numFmtId="0" fontId="8" fillId="0" borderId="22" xfId="0" applyFont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3" fillId="0" borderId="0" xfId="0" applyFont="1" applyAlignment="1">
      <alignment horizontal="left" indent="2"/>
    </xf>
    <xf numFmtId="0" fontId="19" fillId="5" borderId="10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/>
    </xf>
    <xf numFmtId="0" fontId="19" fillId="5" borderId="10" xfId="0" applyFont="1" applyFill="1" applyBorder="1" applyAlignment="1"/>
    <xf numFmtId="0" fontId="19" fillId="5" borderId="14" xfId="0" applyFont="1" applyFill="1" applyBorder="1" applyAlignment="1"/>
    <xf numFmtId="0" fontId="19" fillId="5" borderId="11" xfId="0" applyFont="1" applyFill="1" applyBorder="1" applyAlignment="1">
      <alignment horizontal="center" wrapText="1"/>
    </xf>
    <xf numFmtId="0" fontId="19" fillId="5" borderId="17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wrapText="1"/>
    </xf>
    <xf numFmtId="0" fontId="19" fillId="5" borderId="12" xfId="0" quotePrefix="1" applyFont="1" applyFill="1" applyBorder="1" applyAlignment="1">
      <alignment horizontal="center"/>
    </xf>
    <xf numFmtId="14" fontId="19" fillId="5" borderId="12" xfId="0" applyNumberFormat="1" applyFont="1" applyFill="1" applyBorder="1" applyAlignment="1">
      <alignment horizontal="center"/>
    </xf>
    <xf numFmtId="0" fontId="19" fillId="5" borderId="19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 wrapText="1"/>
    </xf>
    <xf numFmtId="0" fontId="20" fillId="6" borderId="20" xfId="0" applyFont="1" applyFill="1" applyBorder="1" applyAlignment="1">
      <alignment horizontal="center" wrapText="1"/>
    </xf>
    <xf numFmtId="0" fontId="20" fillId="6" borderId="13" xfId="0" applyFont="1" applyFill="1" applyBorder="1" applyAlignment="1">
      <alignment horizontal="center" wrapText="1"/>
    </xf>
    <xf numFmtId="0" fontId="20" fillId="6" borderId="23" xfId="0" applyFont="1" applyFill="1" applyBorder="1" applyAlignment="1">
      <alignment horizontal="center" wrapText="1"/>
    </xf>
    <xf numFmtId="0" fontId="20" fillId="6" borderId="15" xfId="0" applyFont="1" applyFill="1" applyBorder="1" applyAlignment="1">
      <alignment horizontal="center" wrapText="1"/>
    </xf>
    <xf numFmtId="0" fontId="20" fillId="6" borderId="17" xfId="0" applyFont="1" applyFill="1" applyBorder="1" applyAlignment="1">
      <alignment horizontal="center" wrapText="1"/>
    </xf>
    <xf numFmtId="0" fontId="20" fillId="6" borderId="6" xfId="0" applyFont="1" applyFill="1" applyBorder="1" applyAlignment="1">
      <alignment horizontal="center" wrapText="1"/>
    </xf>
    <xf numFmtId="0" fontId="20" fillId="6" borderId="0" xfId="0" applyFont="1" applyFill="1" applyBorder="1" applyAlignment="1">
      <alignment horizontal="center" wrapText="1"/>
    </xf>
    <xf numFmtId="0" fontId="20" fillId="6" borderId="24" xfId="0" applyFont="1" applyFill="1" applyBorder="1" applyAlignment="1">
      <alignment horizontal="center" wrapText="1"/>
    </xf>
    <xf numFmtId="0" fontId="20" fillId="6" borderId="25" xfId="0" applyFont="1" applyFill="1" applyBorder="1" applyAlignment="1">
      <alignment horizontal="center" wrapText="1"/>
    </xf>
    <xf numFmtId="0" fontId="20" fillId="6" borderId="16" xfId="0" applyFont="1" applyFill="1" applyBorder="1" applyAlignment="1">
      <alignment horizontal="center" wrapText="1"/>
    </xf>
    <xf numFmtId="0" fontId="20" fillId="7" borderId="14" xfId="0" applyFont="1" applyFill="1" applyBorder="1" applyAlignment="1">
      <alignment horizontal="center" wrapText="1"/>
    </xf>
    <xf numFmtId="0" fontId="20" fillId="7" borderId="15" xfId="0" applyFont="1" applyFill="1" applyBorder="1" applyAlignment="1">
      <alignment horizontal="center" wrapText="1"/>
    </xf>
    <xf numFmtId="0" fontId="20" fillId="7" borderId="17" xfId="0" applyFont="1" applyFill="1" applyBorder="1" applyAlignment="1">
      <alignment horizontal="center" wrapText="1"/>
    </xf>
    <xf numFmtId="0" fontId="20" fillId="7" borderId="16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left"/>
    </xf>
    <xf numFmtId="0" fontId="19" fillId="7" borderId="19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indent="2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wrapText="1"/>
    </xf>
    <xf numFmtId="0" fontId="19" fillId="7" borderId="16" xfId="0" applyFont="1" applyFill="1" applyBorder="1" applyAlignment="1">
      <alignment vertical="center" wrapText="1"/>
    </xf>
    <xf numFmtId="0" fontId="18" fillId="7" borderId="28" xfId="0" applyFont="1" applyFill="1" applyBorder="1" applyAlignment="1">
      <alignment vertical="center" wrapText="1"/>
    </xf>
    <xf numFmtId="0" fontId="17" fillId="5" borderId="9" xfId="0" applyFont="1" applyFill="1" applyBorder="1" applyAlignment="1">
      <alignment vertical="center" wrapText="1"/>
    </xf>
  </cellXfs>
  <cellStyles count="4">
    <cellStyle name="Currency" xfId="3" builtinId="4"/>
    <cellStyle name="Normal" xfId="0" builtinId="0"/>
    <cellStyle name="Normal 2" xfId="1" xr:uid="{00000000-0005-0000-0000-000002000000}"/>
    <cellStyle name="Normal 3" xfId="2" xr:uid="{00000000-0005-0000-0000-000003000000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F5F73"/>
      <color rgb="FF23AA91"/>
      <color rgb="FF378796"/>
      <color rgb="FF6F92CB"/>
      <color rgb="FF04245A"/>
      <color rgb="FFEE82CA"/>
      <color rgb="FFE11FA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95F7-F3C5-413E-9734-240DDEFEB5E1}">
  <sheetPr>
    <pageSetUpPr fitToPage="1"/>
  </sheetPr>
  <dimension ref="A1:S155"/>
  <sheetViews>
    <sheetView showGridLines="0" tabSelected="1" zoomScale="70" zoomScaleNormal="70" workbookViewId="0">
      <pane ySplit="9" topLeftCell="A10" activePane="bottomLeft" state="frozen"/>
      <selection activeCell="C1" sqref="C1:M1"/>
      <selection pane="bottomLeft" activeCell="A11" sqref="A11"/>
    </sheetView>
  </sheetViews>
  <sheetFormatPr defaultColWidth="9.140625" defaultRowHeight="23.25"/>
  <cols>
    <col min="1" max="1" width="13" style="5" bestFit="1" customWidth="1"/>
    <col min="2" max="2" width="61.42578125" style="82" bestFit="1" customWidth="1"/>
    <col min="3" max="3" width="13" style="5" bestFit="1" customWidth="1"/>
    <col min="4" max="4" width="14.42578125" style="5" bestFit="1" customWidth="1"/>
    <col min="5" max="5" width="15.42578125" style="1" customWidth="1"/>
    <col min="6" max="6" width="22.140625" style="1" customWidth="1"/>
    <col min="7" max="7" width="23" style="25" bestFit="1" customWidth="1"/>
    <col min="8" max="8" width="13.42578125" style="20" bestFit="1" customWidth="1"/>
    <col min="9" max="9" width="43.5703125" style="20" customWidth="1"/>
    <col min="10" max="10" width="23" style="29" customWidth="1"/>
    <col min="11" max="11" width="23.140625" style="29" customWidth="1"/>
    <col min="12" max="12" width="17.28515625" style="24" hidden="1" customWidth="1"/>
    <col min="13" max="13" width="21.7109375" style="24" bestFit="1" customWidth="1"/>
    <col min="14" max="14" width="22.85546875" style="24" customWidth="1"/>
    <col min="15" max="15" width="20.140625" style="24" customWidth="1"/>
    <col min="16" max="16" width="27.140625" style="24" bestFit="1" customWidth="1"/>
    <col min="17" max="17" width="17.28515625" style="24" hidden="1" customWidth="1"/>
    <col min="18" max="16384" width="9.140625" style="7"/>
  </cols>
  <sheetData>
    <row r="1" spans="1:19" s="2" customFormat="1">
      <c r="A1" s="62" t="s">
        <v>0</v>
      </c>
      <c r="B1" s="74"/>
      <c r="C1" s="62"/>
      <c r="D1" s="99"/>
      <c r="E1" s="99"/>
      <c r="F1" s="99"/>
      <c r="G1" s="99"/>
      <c r="H1" s="99"/>
      <c r="I1" s="99"/>
      <c r="J1" s="29"/>
      <c r="K1" s="29"/>
      <c r="L1" s="22"/>
      <c r="M1" s="22"/>
      <c r="N1" s="22"/>
      <c r="O1" s="22"/>
      <c r="P1" s="22"/>
      <c r="Q1" s="22"/>
    </row>
    <row r="2" spans="1:19" s="2" customFormat="1">
      <c r="A2" s="98" t="s">
        <v>348</v>
      </c>
      <c r="B2" s="74"/>
      <c r="C2" s="62"/>
      <c r="D2" s="62"/>
      <c r="E2" s="1"/>
      <c r="F2" s="1"/>
      <c r="G2" s="51"/>
      <c r="H2" s="20"/>
      <c r="I2" s="20"/>
      <c r="J2" s="29"/>
      <c r="K2" s="29"/>
      <c r="L2" s="22"/>
      <c r="M2" s="22"/>
      <c r="N2" s="22"/>
      <c r="O2" s="22"/>
      <c r="P2" s="22"/>
      <c r="Q2" s="22"/>
    </row>
    <row r="3" spans="1:19" s="2" customFormat="1">
      <c r="A3" s="140" t="s">
        <v>1</v>
      </c>
      <c r="B3" s="140"/>
      <c r="C3" s="140"/>
      <c r="D3" s="140"/>
      <c r="E3" s="1"/>
      <c r="F3" s="1"/>
      <c r="G3" s="51"/>
      <c r="H3" s="20"/>
      <c r="I3" s="20"/>
      <c r="J3" s="29"/>
      <c r="K3" s="29"/>
      <c r="L3" s="22"/>
      <c r="M3" s="22"/>
      <c r="N3" s="22"/>
      <c r="O3" s="22"/>
      <c r="P3" s="22"/>
      <c r="Q3" s="22"/>
    </row>
    <row r="4" spans="1:19" s="2" customFormat="1" ht="24" thickBot="1">
      <c r="A4" s="105"/>
      <c r="B4" s="105"/>
      <c r="C4" s="105"/>
      <c r="D4" s="105"/>
      <c r="E4" s="1"/>
      <c r="F4" s="1"/>
      <c r="G4" s="51"/>
      <c r="H4" s="20"/>
      <c r="I4" s="20"/>
      <c r="J4" s="29"/>
      <c r="K4" s="29"/>
      <c r="L4" s="22"/>
      <c r="M4" s="22"/>
      <c r="N4" s="22"/>
      <c r="O4" s="22"/>
      <c r="P4" s="22"/>
      <c r="Q4" s="22"/>
    </row>
    <row r="5" spans="1:19" s="2" customFormat="1" ht="22.5" customHeight="1" thickBot="1">
      <c r="A5" s="3"/>
      <c r="B5" s="23"/>
      <c r="C5" s="105"/>
      <c r="D5" s="105"/>
      <c r="E5" s="1"/>
      <c r="F5" s="1"/>
      <c r="G5" s="31"/>
      <c r="H5" s="21"/>
      <c r="I5" s="21"/>
      <c r="J5" s="141" t="s">
        <v>2</v>
      </c>
      <c r="K5" s="142"/>
      <c r="L5" s="142"/>
      <c r="M5" s="142"/>
      <c r="N5" s="142"/>
      <c r="O5" s="142"/>
      <c r="P5" s="142"/>
      <c r="Q5" s="150"/>
      <c r="R5" s="35"/>
      <c r="S5" s="41"/>
    </row>
    <row r="6" spans="1:19" s="4" customFormat="1" ht="27.75" customHeight="1" thickBot="1">
      <c r="A6" s="3"/>
      <c r="B6" s="23"/>
      <c r="C6" s="147"/>
      <c r="D6" s="147"/>
      <c r="E6" s="145" t="s">
        <v>3</v>
      </c>
      <c r="F6" s="146"/>
      <c r="G6" s="31"/>
      <c r="H6" s="21"/>
      <c r="I6" s="21"/>
      <c r="J6" s="143" t="s">
        <v>4</v>
      </c>
      <c r="K6" s="144"/>
      <c r="L6" s="144"/>
      <c r="M6" s="144"/>
      <c r="N6" s="144"/>
      <c r="O6" s="144"/>
      <c r="P6" s="135" t="s">
        <v>5</v>
      </c>
      <c r="Q6" s="149"/>
      <c r="R6" s="36"/>
      <c r="S6" s="42"/>
    </row>
    <row r="7" spans="1:19" s="4" customFormat="1" ht="33" customHeight="1" thickBot="1">
      <c r="A7" s="106"/>
      <c r="B7" s="107"/>
      <c r="C7" s="108" t="s">
        <v>6</v>
      </c>
      <c r="D7" s="108" t="s">
        <v>7</v>
      </c>
      <c r="E7" s="108" t="s">
        <v>8</v>
      </c>
      <c r="F7" s="108" t="s">
        <v>9</v>
      </c>
      <c r="G7" s="106"/>
      <c r="H7" s="109"/>
      <c r="I7" s="110"/>
      <c r="J7" s="136" t="s">
        <v>10</v>
      </c>
      <c r="K7" s="137"/>
      <c r="L7" s="137"/>
      <c r="M7" s="138" t="s">
        <v>11</v>
      </c>
      <c r="N7" s="137"/>
      <c r="O7" s="139"/>
      <c r="P7" s="134" t="s">
        <v>12</v>
      </c>
      <c r="Q7" s="148"/>
      <c r="R7" s="36"/>
      <c r="S7" s="42"/>
    </row>
    <row r="8" spans="1:19" s="4" customFormat="1" ht="19.5" customHeight="1">
      <c r="A8" s="108" t="s">
        <v>13</v>
      </c>
      <c r="B8" s="111"/>
      <c r="C8" s="108" t="s">
        <v>14</v>
      </c>
      <c r="D8" s="108" t="s">
        <v>15</v>
      </c>
      <c r="E8" s="108" t="s">
        <v>16</v>
      </c>
      <c r="F8" s="108" t="s">
        <v>17</v>
      </c>
      <c r="G8" s="108" t="s">
        <v>18</v>
      </c>
      <c r="H8" s="108" t="s">
        <v>7</v>
      </c>
      <c r="I8" s="112"/>
      <c r="J8" s="118" t="s">
        <v>19</v>
      </c>
      <c r="K8" s="119" t="s">
        <v>20</v>
      </c>
      <c r="L8" s="120" t="s">
        <v>21</v>
      </c>
      <c r="M8" s="121" t="s">
        <v>19</v>
      </c>
      <c r="N8" s="119" t="s">
        <v>20</v>
      </c>
      <c r="O8" s="122" t="s">
        <v>22</v>
      </c>
      <c r="P8" s="129" t="s">
        <v>19</v>
      </c>
      <c r="Q8" s="130" t="s">
        <v>21</v>
      </c>
      <c r="R8" s="36"/>
      <c r="S8" s="42"/>
    </row>
    <row r="9" spans="1:19" s="4" customFormat="1" ht="19.5" customHeight="1" thickBot="1">
      <c r="A9" s="113" t="s">
        <v>23</v>
      </c>
      <c r="B9" s="114" t="s">
        <v>24</v>
      </c>
      <c r="C9" s="113" t="s">
        <v>13</v>
      </c>
      <c r="D9" s="115" t="s">
        <v>25</v>
      </c>
      <c r="E9" s="115" t="s">
        <v>26</v>
      </c>
      <c r="F9" s="115" t="s">
        <v>27</v>
      </c>
      <c r="G9" s="116">
        <v>45657</v>
      </c>
      <c r="H9" s="113" t="s">
        <v>28</v>
      </c>
      <c r="I9" s="117" t="s">
        <v>29</v>
      </c>
      <c r="J9" s="123" t="s">
        <v>30</v>
      </c>
      <c r="K9" s="124" t="s">
        <v>31</v>
      </c>
      <c r="L9" s="125" t="s">
        <v>32</v>
      </c>
      <c r="M9" s="126" t="s">
        <v>30</v>
      </c>
      <c r="N9" s="127" t="s">
        <v>31</v>
      </c>
      <c r="O9" s="128" t="s">
        <v>33</v>
      </c>
      <c r="P9" s="131" t="s">
        <v>30</v>
      </c>
      <c r="Q9" s="132" t="s">
        <v>32</v>
      </c>
      <c r="R9" s="36"/>
      <c r="S9" s="42"/>
    </row>
    <row r="10" spans="1:19" s="4" customFormat="1" ht="18.75">
      <c r="A10" s="63" t="s">
        <v>34</v>
      </c>
      <c r="B10" s="75" t="s">
        <v>35</v>
      </c>
      <c r="C10" s="64"/>
      <c r="D10" s="64"/>
      <c r="E10" s="64"/>
      <c r="F10" s="64"/>
      <c r="G10" s="64"/>
      <c r="H10" s="65"/>
      <c r="I10" s="65"/>
      <c r="J10" s="102"/>
      <c r="K10" s="65"/>
      <c r="L10" s="65"/>
      <c r="M10" s="65"/>
      <c r="N10" s="65"/>
      <c r="O10" s="65"/>
      <c r="P10" s="102"/>
      <c r="Q10" s="34"/>
      <c r="R10" s="36"/>
      <c r="S10" s="42"/>
    </row>
    <row r="11" spans="1:19" s="10" customFormat="1" ht="54.75" customHeight="1">
      <c r="A11" s="8" t="s">
        <v>36</v>
      </c>
      <c r="B11" s="53" t="s">
        <v>37</v>
      </c>
      <c r="C11" s="8" t="s">
        <v>36</v>
      </c>
      <c r="D11" s="8" t="s">
        <v>38</v>
      </c>
      <c r="E11" s="8" t="s">
        <v>39</v>
      </c>
      <c r="F11" s="12" t="s">
        <v>40</v>
      </c>
      <c r="G11" s="84">
        <v>279563618.11000001</v>
      </c>
      <c r="H11" s="32" t="s">
        <v>41</v>
      </c>
      <c r="I11" s="58" t="s">
        <v>42</v>
      </c>
      <c r="J11" s="103" t="str">
        <f>IF($H11="Internal","Yes","")</f>
        <v/>
      </c>
      <c r="K11" s="52"/>
      <c r="L11" s="52"/>
      <c r="M11" s="52"/>
      <c r="N11" s="52"/>
      <c r="O11" s="100"/>
      <c r="P11" s="103" t="str">
        <f t="shared" ref="P11:P15" si="0">IF(AND($H11="External",$I11&lt;&gt;"Commingled Trust Fund"),"Yes","")</f>
        <v>Yes</v>
      </c>
      <c r="Q11" s="27"/>
      <c r="R11" s="43"/>
      <c r="S11" s="44"/>
    </row>
    <row r="12" spans="1:19" s="10" customFormat="1" ht="32.25" customHeight="1" thickBot="1">
      <c r="A12" s="8" t="s">
        <v>38</v>
      </c>
      <c r="B12" s="76" t="s">
        <v>44</v>
      </c>
      <c r="C12" s="8" t="s">
        <v>38</v>
      </c>
      <c r="D12" s="8" t="s">
        <v>38</v>
      </c>
      <c r="E12" s="8" t="s">
        <v>39</v>
      </c>
      <c r="F12" s="12" t="s">
        <v>40</v>
      </c>
      <c r="G12" s="85">
        <v>2587781874.5900002</v>
      </c>
      <c r="H12" s="32" t="s">
        <v>45</v>
      </c>
      <c r="I12" s="58" t="s">
        <v>46</v>
      </c>
      <c r="J12" s="103" t="str">
        <f>IF($H12="Internal","Yes","")</f>
        <v>Yes</v>
      </c>
      <c r="K12" s="52" t="s">
        <v>47</v>
      </c>
      <c r="L12" s="52"/>
      <c r="M12" s="52"/>
      <c r="N12" s="52"/>
      <c r="O12" s="100"/>
      <c r="P12" s="103" t="str">
        <f t="shared" si="0"/>
        <v/>
      </c>
      <c r="Q12" s="27"/>
      <c r="R12" s="43"/>
      <c r="S12" s="44"/>
    </row>
    <row r="13" spans="1:19" s="4" customFormat="1" ht="18.75">
      <c r="A13" s="63" t="s">
        <v>34</v>
      </c>
      <c r="B13" s="75" t="s">
        <v>48</v>
      </c>
      <c r="C13" s="64"/>
      <c r="D13" s="64"/>
      <c r="E13" s="64"/>
      <c r="F13" s="64"/>
      <c r="G13" s="64"/>
      <c r="H13" s="65"/>
      <c r="I13" s="65"/>
      <c r="J13" s="102" t="str">
        <f t="shared" ref="J13:J67" si="1">IF($H13="Internal","Yes","")</f>
        <v/>
      </c>
      <c r="K13" s="65"/>
      <c r="L13" s="65"/>
      <c r="M13" s="65"/>
      <c r="N13" s="65"/>
      <c r="O13" s="65"/>
      <c r="P13" s="102" t="str">
        <f t="shared" si="0"/>
        <v/>
      </c>
      <c r="Q13" s="34"/>
      <c r="R13" s="36"/>
      <c r="S13" s="42"/>
    </row>
    <row r="14" spans="1:19" s="10" customFormat="1" ht="32.25" customHeight="1" thickBot="1">
      <c r="A14" s="8" t="s">
        <v>49</v>
      </c>
      <c r="B14" s="77" t="s">
        <v>50</v>
      </c>
      <c r="C14" s="8" t="s">
        <v>49</v>
      </c>
      <c r="D14" s="8" t="s">
        <v>49</v>
      </c>
      <c r="E14" s="8" t="s">
        <v>39</v>
      </c>
      <c r="F14" s="12" t="s">
        <v>40</v>
      </c>
      <c r="G14" s="85">
        <v>26281163969.34</v>
      </c>
      <c r="H14" s="32" t="s">
        <v>45</v>
      </c>
      <c r="I14" s="58" t="s">
        <v>51</v>
      </c>
      <c r="J14" s="103" t="str">
        <f t="shared" si="1"/>
        <v>Yes</v>
      </c>
      <c r="K14" s="52" t="s">
        <v>47</v>
      </c>
      <c r="L14" s="52"/>
      <c r="M14" s="52"/>
      <c r="N14" s="52"/>
      <c r="O14" s="100"/>
      <c r="P14" s="103" t="str">
        <f t="shared" si="0"/>
        <v/>
      </c>
      <c r="Q14" s="27"/>
      <c r="R14" s="43"/>
      <c r="S14" s="44"/>
    </row>
    <row r="15" spans="1:19" s="4" customFormat="1" ht="18.75">
      <c r="A15" s="63"/>
      <c r="B15" s="75" t="s">
        <v>52</v>
      </c>
      <c r="C15" s="64"/>
      <c r="D15" s="64"/>
      <c r="E15" s="64"/>
      <c r="F15" s="64"/>
      <c r="G15" s="64"/>
      <c r="H15" s="65"/>
      <c r="I15" s="65"/>
      <c r="J15" s="102" t="str">
        <f t="shared" si="1"/>
        <v/>
      </c>
      <c r="K15" s="65"/>
      <c r="L15" s="65"/>
      <c r="M15" s="65"/>
      <c r="N15" s="65"/>
      <c r="O15" s="65"/>
      <c r="P15" s="102" t="str">
        <f t="shared" si="0"/>
        <v/>
      </c>
      <c r="Q15" s="34"/>
      <c r="R15" s="36"/>
      <c r="S15" s="42"/>
    </row>
    <row r="16" spans="1:19" s="10" customFormat="1" ht="47.25" customHeight="1">
      <c r="A16" s="8" t="s">
        <v>53</v>
      </c>
      <c r="B16" s="77" t="s">
        <v>54</v>
      </c>
      <c r="C16" s="8" t="s">
        <v>38</v>
      </c>
      <c r="D16" s="8" t="s">
        <v>38</v>
      </c>
      <c r="E16" s="8" t="s">
        <v>39</v>
      </c>
      <c r="F16" s="12" t="s">
        <v>40</v>
      </c>
      <c r="G16" s="85">
        <v>21544823172.75</v>
      </c>
      <c r="H16" s="32" t="s">
        <v>41</v>
      </c>
      <c r="I16" s="58" t="s">
        <v>55</v>
      </c>
      <c r="J16" s="103" t="str">
        <f t="shared" si="1"/>
        <v/>
      </c>
      <c r="K16" s="52"/>
      <c r="L16" s="52"/>
      <c r="M16" s="52"/>
      <c r="N16" s="52"/>
      <c r="O16" s="100"/>
      <c r="P16" s="103" t="s">
        <v>56</v>
      </c>
      <c r="Q16" s="27"/>
      <c r="R16" s="43"/>
      <c r="S16" s="44"/>
    </row>
    <row r="17" spans="1:19" s="10" customFormat="1" ht="32.25" customHeight="1">
      <c r="A17" s="8" t="s">
        <v>57</v>
      </c>
      <c r="B17" s="77" t="s">
        <v>58</v>
      </c>
      <c r="C17" s="8" t="s">
        <v>57</v>
      </c>
      <c r="D17" s="8" t="s">
        <v>38</v>
      </c>
      <c r="E17" s="8" t="s">
        <v>39</v>
      </c>
      <c r="F17" s="12" t="s">
        <v>40</v>
      </c>
      <c r="G17" s="85">
        <v>7811437615.6199999</v>
      </c>
      <c r="H17" s="32" t="s">
        <v>41</v>
      </c>
      <c r="I17" s="58" t="s">
        <v>59</v>
      </c>
      <c r="J17" s="103" t="str">
        <f t="shared" si="1"/>
        <v/>
      </c>
      <c r="K17" s="52"/>
      <c r="L17" s="52"/>
      <c r="M17" s="52"/>
      <c r="N17" s="52"/>
      <c r="O17" s="100"/>
      <c r="P17" s="103" t="str">
        <f t="shared" ref="P17:P72" si="2">IF(AND($H17="External",$I17&lt;&gt;"Commingled Trust Fund"),"Yes","")</f>
        <v>Yes</v>
      </c>
      <c r="Q17" s="27"/>
      <c r="R17" s="43"/>
      <c r="S17" s="44"/>
    </row>
    <row r="18" spans="1:19" s="10" customFormat="1" ht="33" thickBot="1">
      <c r="A18" s="8" t="s">
        <v>60</v>
      </c>
      <c r="B18" s="76" t="s">
        <v>61</v>
      </c>
      <c r="C18" s="8" t="s">
        <v>38</v>
      </c>
      <c r="D18" s="8" t="s">
        <v>38</v>
      </c>
      <c r="E18" s="8" t="s">
        <v>39</v>
      </c>
      <c r="F18" s="12" t="s">
        <v>40</v>
      </c>
      <c r="G18" s="85">
        <v>803840559.09000003</v>
      </c>
      <c r="H18" s="32" t="s">
        <v>41</v>
      </c>
      <c r="I18" s="58" t="s">
        <v>55</v>
      </c>
      <c r="J18" s="103" t="str">
        <f t="shared" si="1"/>
        <v/>
      </c>
      <c r="K18" s="52"/>
      <c r="L18" s="52"/>
      <c r="M18" s="52"/>
      <c r="N18" s="52"/>
      <c r="O18" s="100"/>
      <c r="P18" s="103" t="s">
        <v>56</v>
      </c>
      <c r="Q18" s="27"/>
      <c r="R18" s="43"/>
      <c r="S18" s="44"/>
    </row>
    <row r="19" spans="1:19" s="4" customFormat="1" ht="18.75">
      <c r="A19" s="63" t="s">
        <v>34</v>
      </c>
      <c r="B19" s="75" t="s">
        <v>62</v>
      </c>
      <c r="C19" s="64"/>
      <c r="D19" s="64"/>
      <c r="E19" s="64"/>
      <c r="F19" s="64"/>
      <c r="G19" s="64"/>
      <c r="H19" s="65"/>
      <c r="I19" s="65"/>
      <c r="J19" s="102" t="str">
        <f t="shared" si="1"/>
        <v/>
      </c>
      <c r="K19" s="65"/>
      <c r="L19" s="65"/>
      <c r="M19" s="65"/>
      <c r="N19" s="65"/>
      <c r="O19" s="65"/>
      <c r="P19" s="102" t="str">
        <f t="shared" si="2"/>
        <v/>
      </c>
      <c r="Q19" s="34"/>
      <c r="R19" s="36"/>
      <c r="S19" s="42"/>
    </row>
    <row r="20" spans="1:19" s="10" customFormat="1" ht="32.25" customHeight="1">
      <c r="A20" s="13" t="s">
        <v>63</v>
      </c>
      <c r="B20" s="70" t="s">
        <v>64</v>
      </c>
      <c r="C20" s="8" t="s">
        <v>63</v>
      </c>
      <c r="D20" s="8" t="s">
        <v>38</v>
      </c>
      <c r="E20" s="8" t="s">
        <v>39</v>
      </c>
      <c r="F20" s="12" t="s">
        <v>40</v>
      </c>
      <c r="G20" s="85">
        <v>768671397.44000006</v>
      </c>
      <c r="H20" s="32" t="s">
        <v>41</v>
      </c>
      <c r="I20" s="59" t="s">
        <v>59</v>
      </c>
      <c r="J20" s="103" t="str">
        <f t="shared" si="1"/>
        <v/>
      </c>
      <c r="K20" s="52"/>
      <c r="L20" s="52"/>
      <c r="M20" s="52"/>
      <c r="N20" s="52"/>
      <c r="O20" s="100"/>
      <c r="P20" s="103" t="str">
        <f t="shared" si="2"/>
        <v>Yes</v>
      </c>
      <c r="Q20" s="27"/>
      <c r="R20" s="43"/>
      <c r="S20" s="44"/>
    </row>
    <row r="21" spans="1:19" s="10" customFormat="1" ht="32.25" customHeight="1">
      <c r="A21" s="14" t="s">
        <v>65</v>
      </c>
      <c r="B21" s="70" t="s">
        <v>64</v>
      </c>
      <c r="C21" s="14" t="s">
        <v>65</v>
      </c>
      <c r="D21" s="14" t="s">
        <v>38</v>
      </c>
      <c r="E21" s="14" t="s">
        <v>39</v>
      </c>
      <c r="F21" s="71" t="s">
        <v>40</v>
      </c>
      <c r="G21" s="85">
        <v>819403350.44000006</v>
      </c>
      <c r="H21" s="32" t="s">
        <v>41</v>
      </c>
      <c r="I21" s="59" t="s">
        <v>59</v>
      </c>
      <c r="J21" s="103" t="str">
        <f t="shared" si="1"/>
        <v/>
      </c>
      <c r="K21" s="52"/>
      <c r="L21" s="52"/>
      <c r="M21" s="52"/>
      <c r="N21" s="52"/>
      <c r="O21" s="100"/>
      <c r="P21" s="103" t="str">
        <f t="shared" si="2"/>
        <v>Yes</v>
      </c>
      <c r="Q21" s="27"/>
      <c r="R21" s="43"/>
      <c r="S21" s="44"/>
    </row>
    <row r="22" spans="1:19" s="10" customFormat="1" ht="32.25" customHeight="1" thickBot="1">
      <c r="A22" s="8" t="s">
        <v>66</v>
      </c>
      <c r="B22" s="70" t="s">
        <v>64</v>
      </c>
      <c r="C22" s="8" t="s">
        <v>66</v>
      </c>
      <c r="D22" s="8" t="s">
        <v>38</v>
      </c>
      <c r="E22" s="8" t="s">
        <v>39</v>
      </c>
      <c r="F22" s="12" t="s">
        <v>40</v>
      </c>
      <c r="G22" s="85">
        <v>988688475.60000002</v>
      </c>
      <c r="H22" s="32" t="s">
        <v>41</v>
      </c>
      <c r="I22" s="59" t="s">
        <v>59</v>
      </c>
      <c r="J22" s="103" t="str">
        <f t="shared" si="1"/>
        <v/>
      </c>
      <c r="K22" s="52"/>
      <c r="L22" s="52"/>
      <c r="M22" s="52"/>
      <c r="N22" s="52"/>
      <c r="O22" s="100"/>
      <c r="P22" s="103" t="str">
        <f t="shared" si="2"/>
        <v>Yes</v>
      </c>
      <c r="Q22" s="27"/>
      <c r="R22" s="43"/>
      <c r="S22" s="44"/>
    </row>
    <row r="23" spans="1:19" s="4" customFormat="1" ht="18.75">
      <c r="A23" s="63" t="s">
        <v>34</v>
      </c>
      <c r="B23" s="75" t="s">
        <v>67</v>
      </c>
      <c r="C23" s="64"/>
      <c r="D23" s="64"/>
      <c r="E23" s="64"/>
      <c r="F23" s="64"/>
      <c r="G23" s="64"/>
      <c r="H23" s="65"/>
      <c r="I23" s="65"/>
      <c r="J23" s="102" t="str">
        <f t="shared" si="1"/>
        <v/>
      </c>
      <c r="K23" s="65"/>
      <c r="L23" s="65"/>
      <c r="M23" s="65"/>
      <c r="N23" s="65"/>
      <c r="O23" s="65"/>
      <c r="P23" s="102" t="str">
        <f t="shared" si="2"/>
        <v/>
      </c>
      <c r="Q23" s="34"/>
      <c r="R23" s="36"/>
      <c r="S23" s="42"/>
    </row>
    <row r="24" spans="1:19" s="10" customFormat="1" ht="32.25" customHeight="1">
      <c r="A24" s="8" t="s">
        <v>68</v>
      </c>
      <c r="B24" s="77" t="s">
        <v>69</v>
      </c>
      <c r="C24" s="8" t="s">
        <v>68</v>
      </c>
      <c r="D24" s="8" t="s">
        <v>38</v>
      </c>
      <c r="E24" s="8" t="s">
        <v>39</v>
      </c>
      <c r="F24" s="12" t="s">
        <v>40</v>
      </c>
      <c r="G24" s="85">
        <v>4463358974.0799999</v>
      </c>
      <c r="H24" s="32" t="s">
        <v>41</v>
      </c>
      <c r="I24" s="58" t="s">
        <v>59</v>
      </c>
      <c r="J24" s="103" t="str">
        <f t="shared" si="1"/>
        <v/>
      </c>
      <c r="K24" s="52"/>
      <c r="L24" s="52"/>
      <c r="M24" s="52"/>
      <c r="N24" s="52"/>
      <c r="O24" s="100"/>
      <c r="P24" s="103" t="str">
        <f t="shared" si="2"/>
        <v>Yes</v>
      </c>
      <c r="Q24" s="27"/>
      <c r="R24" s="43"/>
      <c r="S24" s="44"/>
    </row>
    <row r="25" spans="1:19" s="10" customFormat="1" ht="32.25" customHeight="1">
      <c r="A25" s="8" t="s">
        <v>70</v>
      </c>
      <c r="B25" s="77" t="s">
        <v>69</v>
      </c>
      <c r="C25" s="8" t="s">
        <v>70</v>
      </c>
      <c r="D25" s="8" t="s">
        <v>38</v>
      </c>
      <c r="E25" s="8" t="s">
        <v>39</v>
      </c>
      <c r="F25" s="12" t="s">
        <v>40</v>
      </c>
      <c r="G25" s="85">
        <v>1082820056.8699999</v>
      </c>
      <c r="H25" s="32" t="s">
        <v>41</v>
      </c>
      <c r="I25" s="58" t="s">
        <v>59</v>
      </c>
      <c r="J25" s="103" t="str">
        <f t="shared" si="1"/>
        <v/>
      </c>
      <c r="K25" s="52"/>
      <c r="L25" s="52"/>
      <c r="M25" s="52"/>
      <c r="N25" s="52"/>
      <c r="O25" s="100"/>
      <c r="P25" s="103" t="str">
        <f t="shared" si="2"/>
        <v>Yes</v>
      </c>
      <c r="Q25" s="27"/>
      <c r="R25" s="43"/>
      <c r="S25" s="44"/>
    </row>
    <row r="26" spans="1:19" s="10" customFormat="1" ht="32.25" customHeight="1">
      <c r="A26" s="8" t="s">
        <v>71</v>
      </c>
      <c r="B26" s="77" t="s">
        <v>69</v>
      </c>
      <c r="C26" s="9" t="s">
        <v>71</v>
      </c>
      <c r="D26" s="9" t="s">
        <v>38</v>
      </c>
      <c r="E26" s="9" t="s">
        <v>39</v>
      </c>
      <c r="F26" s="72" t="s">
        <v>40</v>
      </c>
      <c r="G26" s="85">
        <v>1920562844.6800001</v>
      </c>
      <c r="H26" s="32" t="s">
        <v>41</v>
      </c>
      <c r="I26" s="58" t="s">
        <v>59</v>
      </c>
      <c r="J26" s="103" t="str">
        <f t="shared" si="1"/>
        <v/>
      </c>
      <c r="K26" s="52"/>
      <c r="L26" s="52"/>
      <c r="M26" s="52"/>
      <c r="N26" s="52"/>
      <c r="O26" s="100"/>
      <c r="P26" s="103" t="str">
        <f t="shared" si="2"/>
        <v>Yes</v>
      </c>
      <c r="Q26" s="27"/>
      <c r="R26" s="43"/>
      <c r="S26" s="44"/>
    </row>
    <row r="27" spans="1:19" s="10" customFormat="1" ht="32.25" customHeight="1">
      <c r="A27" s="8" t="s">
        <v>72</v>
      </c>
      <c r="B27" s="77" t="s">
        <v>69</v>
      </c>
      <c r="C27" s="9" t="s">
        <v>72</v>
      </c>
      <c r="D27" s="9" t="s">
        <v>38</v>
      </c>
      <c r="E27" s="9" t="s">
        <v>39</v>
      </c>
      <c r="F27" s="72" t="s">
        <v>40</v>
      </c>
      <c r="G27" s="85">
        <v>1866930003.3099999</v>
      </c>
      <c r="H27" s="32" t="s">
        <v>41</v>
      </c>
      <c r="I27" s="58" t="s">
        <v>59</v>
      </c>
      <c r="J27" s="103" t="str">
        <f t="shared" si="1"/>
        <v/>
      </c>
      <c r="K27" s="52"/>
      <c r="L27" s="52"/>
      <c r="M27" s="52"/>
      <c r="N27" s="52"/>
      <c r="O27" s="100"/>
      <c r="P27" s="103" t="str">
        <f t="shared" si="2"/>
        <v>Yes</v>
      </c>
      <c r="Q27" s="27"/>
      <c r="R27" s="43"/>
      <c r="S27" s="44"/>
    </row>
    <row r="28" spans="1:19" s="10" customFormat="1" ht="32.25" customHeight="1">
      <c r="A28" s="8" t="s">
        <v>73</v>
      </c>
      <c r="B28" s="77" t="s">
        <v>69</v>
      </c>
      <c r="C28" s="9" t="s">
        <v>73</v>
      </c>
      <c r="D28" s="9" t="s">
        <v>38</v>
      </c>
      <c r="E28" s="9" t="s">
        <v>39</v>
      </c>
      <c r="F28" s="72" t="s">
        <v>40</v>
      </c>
      <c r="G28" s="85">
        <v>989157431.11000001</v>
      </c>
      <c r="H28" s="32" t="s">
        <v>41</v>
      </c>
      <c r="I28" s="58" t="s">
        <v>59</v>
      </c>
      <c r="J28" s="103" t="str">
        <f t="shared" si="1"/>
        <v/>
      </c>
      <c r="K28" s="52"/>
      <c r="L28" s="52"/>
      <c r="M28" s="52"/>
      <c r="N28" s="52"/>
      <c r="O28" s="100"/>
      <c r="P28" s="103" t="str">
        <f t="shared" si="2"/>
        <v>Yes</v>
      </c>
      <c r="Q28" s="27"/>
      <c r="R28" s="43"/>
      <c r="S28" s="44"/>
    </row>
    <row r="29" spans="1:19" s="10" customFormat="1" ht="32.25" customHeight="1">
      <c r="A29" s="8" t="s">
        <v>74</v>
      </c>
      <c r="B29" s="77" t="s">
        <v>69</v>
      </c>
      <c r="C29" s="9" t="s">
        <v>74</v>
      </c>
      <c r="D29" s="9" t="s">
        <v>38</v>
      </c>
      <c r="E29" s="9" t="s">
        <v>39</v>
      </c>
      <c r="F29" s="72" t="s">
        <v>40</v>
      </c>
      <c r="G29" s="85">
        <v>1417930043.0799999</v>
      </c>
      <c r="H29" s="32" t="s">
        <v>41</v>
      </c>
      <c r="I29" s="58" t="s">
        <v>59</v>
      </c>
      <c r="J29" s="103" t="str">
        <f t="shared" si="1"/>
        <v/>
      </c>
      <c r="K29" s="52"/>
      <c r="L29" s="52"/>
      <c r="M29" s="52"/>
      <c r="N29" s="52"/>
      <c r="O29" s="100"/>
      <c r="P29" s="103" t="str">
        <f t="shared" si="2"/>
        <v>Yes</v>
      </c>
      <c r="Q29" s="27"/>
      <c r="R29" s="43"/>
      <c r="S29" s="44"/>
    </row>
    <row r="30" spans="1:19" s="10" customFormat="1" ht="32.25" customHeight="1" thickBot="1">
      <c r="A30" s="8" t="s">
        <v>75</v>
      </c>
      <c r="B30" s="77" t="s">
        <v>69</v>
      </c>
      <c r="C30" s="9" t="s">
        <v>75</v>
      </c>
      <c r="D30" s="9" t="s">
        <v>38</v>
      </c>
      <c r="E30" s="9" t="s">
        <v>39</v>
      </c>
      <c r="F30" s="72" t="s">
        <v>40</v>
      </c>
      <c r="G30" s="85">
        <v>1429010053.5799999</v>
      </c>
      <c r="H30" s="32" t="s">
        <v>41</v>
      </c>
      <c r="I30" s="58" t="s">
        <v>59</v>
      </c>
      <c r="J30" s="103" t="str">
        <f t="shared" si="1"/>
        <v/>
      </c>
      <c r="K30" s="52"/>
      <c r="L30" s="52"/>
      <c r="M30" s="52"/>
      <c r="N30" s="52"/>
      <c r="O30" s="100"/>
      <c r="P30" s="103" t="str">
        <f t="shared" si="2"/>
        <v>Yes</v>
      </c>
      <c r="Q30" s="27"/>
      <c r="R30" s="43"/>
      <c r="S30" s="44"/>
    </row>
    <row r="31" spans="1:19" s="4" customFormat="1" ht="18.75">
      <c r="A31" s="63" t="s">
        <v>34</v>
      </c>
      <c r="B31" s="75" t="s">
        <v>76</v>
      </c>
      <c r="C31" s="64"/>
      <c r="D31" s="64"/>
      <c r="E31" s="64"/>
      <c r="F31" s="64"/>
      <c r="G31" s="64"/>
      <c r="H31" s="65"/>
      <c r="I31" s="65"/>
      <c r="J31" s="102" t="str">
        <f t="shared" si="1"/>
        <v/>
      </c>
      <c r="K31" s="65"/>
      <c r="L31" s="65"/>
      <c r="M31" s="65"/>
      <c r="N31" s="65"/>
      <c r="O31" s="65"/>
      <c r="P31" s="102" t="str">
        <f t="shared" si="2"/>
        <v/>
      </c>
      <c r="Q31" s="34"/>
      <c r="R31" s="36"/>
      <c r="S31" s="42"/>
    </row>
    <row r="32" spans="1:19" s="10" customFormat="1" ht="32.25" customHeight="1">
      <c r="A32" s="8" t="s">
        <v>77</v>
      </c>
      <c r="B32" s="77" t="s">
        <v>78</v>
      </c>
      <c r="C32" s="8" t="s">
        <v>38</v>
      </c>
      <c r="D32" s="8" t="s">
        <v>38</v>
      </c>
      <c r="E32" s="8" t="s">
        <v>39</v>
      </c>
      <c r="F32" s="12" t="s">
        <v>40</v>
      </c>
      <c r="G32" s="85">
        <v>3379229875.5500002</v>
      </c>
      <c r="H32" s="32" t="s">
        <v>79</v>
      </c>
      <c r="I32" s="58" t="s">
        <v>76</v>
      </c>
      <c r="J32" s="103" t="str">
        <f t="shared" si="1"/>
        <v/>
      </c>
      <c r="K32" s="97" t="s">
        <v>43</v>
      </c>
      <c r="L32" s="52"/>
      <c r="M32" s="52"/>
      <c r="N32" s="52"/>
      <c r="O32" s="100"/>
      <c r="P32" s="103" t="str">
        <f t="shared" si="2"/>
        <v/>
      </c>
      <c r="Q32" s="27"/>
      <c r="R32" s="66"/>
      <c r="S32" s="44"/>
    </row>
    <row r="33" spans="1:19" s="10" customFormat="1" ht="32.25" customHeight="1">
      <c r="A33" s="8" t="s">
        <v>80</v>
      </c>
      <c r="B33" s="77" t="s">
        <v>78</v>
      </c>
      <c r="C33" s="9" t="s">
        <v>38</v>
      </c>
      <c r="D33" s="9" t="s">
        <v>38</v>
      </c>
      <c r="E33" s="9" t="s">
        <v>39</v>
      </c>
      <c r="F33" s="72" t="s">
        <v>40</v>
      </c>
      <c r="G33" s="85">
        <v>46043368152.230003</v>
      </c>
      <c r="H33" s="32" t="s">
        <v>79</v>
      </c>
      <c r="I33" s="58" t="s">
        <v>76</v>
      </c>
      <c r="J33" s="103" t="str">
        <f t="shared" si="1"/>
        <v/>
      </c>
      <c r="K33" s="97" t="s">
        <v>43</v>
      </c>
      <c r="L33" s="52"/>
      <c r="M33" s="52"/>
      <c r="N33" s="52"/>
      <c r="O33" s="100"/>
      <c r="P33" s="103" t="str">
        <f t="shared" si="2"/>
        <v/>
      </c>
      <c r="Q33" s="27"/>
      <c r="R33" s="43"/>
      <c r="S33" s="44"/>
    </row>
    <row r="34" spans="1:19" s="10" customFormat="1" ht="32.25" customHeight="1">
      <c r="A34" s="8" t="s">
        <v>81</v>
      </c>
      <c r="B34" s="77" t="s">
        <v>78</v>
      </c>
      <c r="C34" s="9" t="s">
        <v>38</v>
      </c>
      <c r="D34" s="9" t="s">
        <v>38</v>
      </c>
      <c r="E34" s="9" t="s">
        <v>39</v>
      </c>
      <c r="F34" s="72" t="s">
        <v>40</v>
      </c>
      <c r="G34" s="85">
        <v>76110170.829999998</v>
      </c>
      <c r="H34" s="32" t="s">
        <v>79</v>
      </c>
      <c r="I34" s="58" t="s">
        <v>76</v>
      </c>
      <c r="J34" s="103" t="str">
        <f t="shared" si="1"/>
        <v/>
      </c>
      <c r="K34" s="97" t="s">
        <v>43</v>
      </c>
      <c r="L34" s="52"/>
      <c r="M34" s="52"/>
      <c r="N34" s="52"/>
      <c r="O34" s="100"/>
      <c r="P34" s="103" t="str">
        <f t="shared" si="2"/>
        <v/>
      </c>
      <c r="Q34" s="27"/>
      <c r="R34" s="43"/>
      <c r="S34" s="44"/>
    </row>
    <row r="35" spans="1:19" s="10" customFormat="1" ht="32.25" customHeight="1">
      <c r="A35" s="8" t="s">
        <v>82</v>
      </c>
      <c r="B35" s="77" t="s">
        <v>78</v>
      </c>
      <c r="C35" s="9" t="s">
        <v>38</v>
      </c>
      <c r="D35" s="9" t="s">
        <v>38</v>
      </c>
      <c r="E35" s="9" t="s">
        <v>39</v>
      </c>
      <c r="F35" s="72" t="s">
        <v>40</v>
      </c>
      <c r="G35" s="85">
        <v>574539.04</v>
      </c>
      <c r="H35" s="32" t="s">
        <v>79</v>
      </c>
      <c r="I35" s="58" t="s">
        <v>76</v>
      </c>
      <c r="J35" s="103" t="str">
        <f t="shared" si="1"/>
        <v/>
      </c>
      <c r="K35" s="97" t="s">
        <v>43</v>
      </c>
      <c r="L35" s="52"/>
      <c r="M35" s="52"/>
      <c r="N35" s="52"/>
      <c r="O35" s="100"/>
      <c r="P35" s="103" t="str">
        <f t="shared" si="2"/>
        <v/>
      </c>
      <c r="Q35" s="27"/>
      <c r="R35" s="43"/>
      <c r="S35" s="44"/>
    </row>
    <row r="36" spans="1:19" s="10" customFormat="1" ht="32.25" customHeight="1" thickBot="1">
      <c r="A36" s="8" t="s">
        <v>83</v>
      </c>
      <c r="B36" s="77" t="s">
        <v>84</v>
      </c>
      <c r="C36" s="9" t="s">
        <v>38</v>
      </c>
      <c r="D36" s="9" t="s">
        <v>38</v>
      </c>
      <c r="E36" s="9" t="s">
        <v>39</v>
      </c>
      <c r="F36" s="72" t="s">
        <v>40</v>
      </c>
      <c r="G36" s="85">
        <v>0</v>
      </c>
      <c r="H36" s="32" t="s">
        <v>45</v>
      </c>
      <c r="I36" s="58" t="s">
        <v>85</v>
      </c>
      <c r="J36" s="103" t="str">
        <f t="shared" si="1"/>
        <v>Yes</v>
      </c>
      <c r="K36" s="52" t="s">
        <v>47</v>
      </c>
      <c r="L36" s="52"/>
      <c r="M36" s="52"/>
      <c r="N36" s="52"/>
      <c r="O36" s="100"/>
      <c r="P36" s="103" t="str">
        <f t="shared" si="2"/>
        <v/>
      </c>
      <c r="Q36" s="27"/>
      <c r="R36" s="43"/>
      <c r="S36" s="44"/>
    </row>
    <row r="37" spans="1:19" s="4" customFormat="1" ht="18.75">
      <c r="A37" s="63" t="s">
        <v>34</v>
      </c>
      <c r="B37" s="75" t="s">
        <v>86</v>
      </c>
      <c r="C37" s="64"/>
      <c r="D37" s="64"/>
      <c r="E37" s="64"/>
      <c r="F37" s="64"/>
      <c r="G37" s="64"/>
      <c r="H37" s="65"/>
      <c r="I37" s="65"/>
      <c r="J37" s="102" t="str">
        <f t="shared" si="1"/>
        <v/>
      </c>
      <c r="K37" s="65"/>
      <c r="L37" s="65"/>
      <c r="M37" s="65"/>
      <c r="N37" s="65"/>
      <c r="O37" s="65"/>
      <c r="P37" s="102" t="str">
        <f t="shared" si="2"/>
        <v/>
      </c>
      <c r="Q37" s="34"/>
      <c r="R37" s="36"/>
      <c r="S37" s="42"/>
    </row>
    <row r="38" spans="1:19" s="10" customFormat="1" ht="32.25" customHeight="1" thickBot="1">
      <c r="A38" s="8" t="s">
        <v>87</v>
      </c>
      <c r="B38" s="77" t="s">
        <v>88</v>
      </c>
      <c r="C38" s="8" t="s">
        <v>38</v>
      </c>
      <c r="D38" s="8" t="s">
        <v>38</v>
      </c>
      <c r="E38" s="8" t="s">
        <v>39</v>
      </c>
      <c r="F38" s="12" t="s">
        <v>40</v>
      </c>
      <c r="G38" s="85">
        <v>32415993571.509998</v>
      </c>
      <c r="H38" s="32" t="s">
        <v>79</v>
      </c>
      <c r="I38" s="58" t="s">
        <v>86</v>
      </c>
      <c r="J38" s="103" t="str">
        <f t="shared" si="1"/>
        <v/>
      </c>
      <c r="K38" s="97" t="s">
        <v>43</v>
      </c>
      <c r="L38" s="52"/>
      <c r="M38" s="52"/>
      <c r="N38" s="52"/>
      <c r="O38" s="100"/>
      <c r="P38" s="103" t="str">
        <f t="shared" si="2"/>
        <v/>
      </c>
      <c r="Q38" s="27"/>
      <c r="R38" s="43"/>
      <c r="S38" s="44"/>
    </row>
    <row r="39" spans="1:19" s="4" customFormat="1" ht="18.75">
      <c r="A39" s="63" t="s">
        <v>34</v>
      </c>
      <c r="B39" s="75" t="s">
        <v>89</v>
      </c>
      <c r="C39" s="64"/>
      <c r="D39" s="64"/>
      <c r="E39" s="64"/>
      <c r="F39" s="64"/>
      <c r="G39" s="64"/>
      <c r="H39" s="65"/>
      <c r="I39" s="65"/>
      <c r="J39" s="102" t="str">
        <f t="shared" si="1"/>
        <v/>
      </c>
      <c r="K39" s="65"/>
      <c r="L39" s="65"/>
      <c r="M39" s="65"/>
      <c r="N39" s="65"/>
      <c r="O39" s="65"/>
      <c r="P39" s="102" t="str">
        <f t="shared" si="2"/>
        <v/>
      </c>
      <c r="Q39" s="34"/>
      <c r="R39" s="36"/>
      <c r="S39" s="42"/>
    </row>
    <row r="40" spans="1:19" s="4" customFormat="1" ht="32.25" customHeight="1">
      <c r="A40" s="8" t="s">
        <v>90</v>
      </c>
      <c r="B40" s="53" t="s">
        <v>91</v>
      </c>
      <c r="C40" s="8" t="s">
        <v>38</v>
      </c>
      <c r="D40" s="8" t="s">
        <v>38</v>
      </c>
      <c r="E40" s="8" t="s">
        <v>39</v>
      </c>
      <c r="F40" s="12" t="s">
        <v>40</v>
      </c>
      <c r="G40" s="86">
        <v>2090673308.8499999</v>
      </c>
      <c r="H40" s="32" t="s">
        <v>79</v>
      </c>
      <c r="I40" s="58" t="s">
        <v>76</v>
      </c>
      <c r="J40" s="103" t="str">
        <f t="shared" si="1"/>
        <v/>
      </c>
      <c r="K40" s="97" t="s">
        <v>43</v>
      </c>
      <c r="L40" s="79"/>
      <c r="M40" s="79"/>
      <c r="N40" s="79"/>
      <c r="O40" s="101"/>
      <c r="P40" s="104" t="str">
        <f t="shared" si="2"/>
        <v/>
      </c>
      <c r="Q40" s="26"/>
      <c r="R40" s="36"/>
      <c r="S40" s="42"/>
    </row>
    <row r="41" spans="1:19" s="10" customFormat="1" ht="32.25" customHeight="1" thickBot="1">
      <c r="A41" s="9" t="s">
        <v>92</v>
      </c>
      <c r="B41" s="53" t="s">
        <v>93</v>
      </c>
      <c r="C41" s="9" t="s">
        <v>38</v>
      </c>
      <c r="D41" s="9" t="s">
        <v>38</v>
      </c>
      <c r="E41" s="9" t="s">
        <v>39</v>
      </c>
      <c r="F41" s="72" t="s">
        <v>40</v>
      </c>
      <c r="G41" s="85">
        <v>0</v>
      </c>
      <c r="H41" s="68" t="s">
        <v>45</v>
      </c>
      <c r="I41" s="58" t="s">
        <v>85</v>
      </c>
      <c r="J41" s="103" t="str">
        <f t="shared" si="1"/>
        <v>Yes</v>
      </c>
      <c r="K41" s="52" t="s">
        <v>47</v>
      </c>
      <c r="L41" s="52"/>
      <c r="M41" s="52"/>
      <c r="N41" s="52"/>
      <c r="O41" s="100"/>
      <c r="P41" s="103" t="str">
        <f t="shared" si="2"/>
        <v/>
      </c>
      <c r="Q41" s="27"/>
      <c r="R41" s="43"/>
      <c r="S41" s="44"/>
    </row>
    <row r="42" spans="1:19" s="4" customFormat="1" ht="18.75">
      <c r="A42" s="63" t="s">
        <v>34</v>
      </c>
      <c r="B42" s="75" t="s">
        <v>94</v>
      </c>
      <c r="C42" s="64"/>
      <c r="D42" s="64"/>
      <c r="E42" s="64"/>
      <c r="F42" s="64"/>
      <c r="G42" s="64"/>
      <c r="H42" s="65"/>
      <c r="I42" s="65"/>
      <c r="J42" s="102" t="str">
        <f t="shared" si="1"/>
        <v/>
      </c>
      <c r="K42" s="65"/>
      <c r="L42" s="65"/>
      <c r="M42" s="65"/>
      <c r="N42" s="65"/>
      <c r="O42" s="65"/>
      <c r="P42" s="102" t="str">
        <f t="shared" si="2"/>
        <v/>
      </c>
      <c r="Q42" s="34"/>
      <c r="R42" s="36"/>
      <c r="S42" s="42"/>
    </row>
    <row r="43" spans="1:19" s="10" customFormat="1" ht="32.25" customHeight="1">
      <c r="A43" s="8" t="s">
        <v>95</v>
      </c>
      <c r="B43" s="77" t="s">
        <v>96</v>
      </c>
      <c r="C43" s="8" t="s">
        <v>38</v>
      </c>
      <c r="D43" s="8" t="s">
        <v>38</v>
      </c>
      <c r="E43" s="8" t="s">
        <v>39</v>
      </c>
      <c r="F43" s="12" t="s">
        <v>40</v>
      </c>
      <c r="G43" s="85">
        <v>11382460447.32</v>
      </c>
      <c r="H43" s="32" t="s">
        <v>79</v>
      </c>
      <c r="I43" s="58" t="s">
        <v>94</v>
      </c>
      <c r="J43" s="103" t="str">
        <f t="shared" si="1"/>
        <v/>
      </c>
      <c r="K43" s="97" t="s">
        <v>43</v>
      </c>
      <c r="L43" s="52"/>
      <c r="M43" s="52"/>
      <c r="N43" s="52"/>
      <c r="O43" s="100"/>
      <c r="P43" s="103" t="str">
        <f t="shared" si="2"/>
        <v/>
      </c>
      <c r="Q43" s="27"/>
      <c r="R43" s="43"/>
      <c r="S43" s="44"/>
    </row>
    <row r="44" spans="1:19" s="10" customFormat="1" ht="32.25" customHeight="1">
      <c r="A44" s="8" t="s">
        <v>97</v>
      </c>
      <c r="B44" s="77" t="s">
        <v>96</v>
      </c>
      <c r="C44" s="8" t="s">
        <v>38</v>
      </c>
      <c r="D44" s="8" t="s">
        <v>38</v>
      </c>
      <c r="E44" s="8" t="s">
        <v>39</v>
      </c>
      <c r="F44" s="12" t="s">
        <v>40</v>
      </c>
      <c r="G44" s="85">
        <v>490747569.86000001</v>
      </c>
      <c r="H44" s="32" t="s">
        <v>79</v>
      </c>
      <c r="I44" s="58" t="s">
        <v>94</v>
      </c>
      <c r="J44" s="103" t="str">
        <f t="shared" si="1"/>
        <v/>
      </c>
      <c r="K44" s="97" t="s">
        <v>43</v>
      </c>
      <c r="L44" s="52"/>
      <c r="M44" s="52"/>
      <c r="N44" s="52"/>
      <c r="O44" s="100"/>
      <c r="P44" s="103" t="str">
        <f t="shared" si="2"/>
        <v/>
      </c>
      <c r="Q44" s="27"/>
      <c r="R44" s="43"/>
      <c r="S44" s="44"/>
    </row>
    <row r="45" spans="1:19" s="10" customFormat="1" ht="32.25" customHeight="1" thickBot="1">
      <c r="A45" s="8" t="s">
        <v>98</v>
      </c>
      <c r="B45" s="77" t="s">
        <v>99</v>
      </c>
      <c r="C45" s="8" t="s">
        <v>38</v>
      </c>
      <c r="D45" s="8" t="s">
        <v>38</v>
      </c>
      <c r="E45" s="8" t="s">
        <v>39</v>
      </c>
      <c r="F45" s="12" t="s">
        <v>40</v>
      </c>
      <c r="G45" s="85">
        <v>383848485.82999998</v>
      </c>
      <c r="H45" s="68" t="s">
        <v>45</v>
      </c>
      <c r="I45" s="58" t="s">
        <v>85</v>
      </c>
      <c r="J45" s="103" t="str">
        <f t="shared" si="1"/>
        <v>Yes</v>
      </c>
      <c r="K45" s="97" t="s">
        <v>43</v>
      </c>
      <c r="L45" s="52"/>
      <c r="M45" s="52"/>
      <c r="N45" s="52"/>
      <c r="O45" s="100"/>
      <c r="P45" s="103" t="str">
        <f t="shared" si="2"/>
        <v/>
      </c>
      <c r="Q45" s="27"/>
      <c r="R45" s="43"/>
      <c r="S45" s="44"/>
    </row>
    <row r="46" spans="1:19" s="4" customFormat="1" ht="18.75">
      <c r="A46" s="63"/>
      <c r="B46" s="75" t="s">
        <v>100</v>
      </c>
      <c r="C46" s="64"/>
      <c r="D46" s="64"/>
      <c r="E46" s="64"/>
      <c r="F46" s="64"/>
      <c r="G46" s="64"/>
      <c r="H46" s="65"/>
      <c r="I46" s="65"/>
      <c r="J46" s="102" t="str">
        <f t="shared" si="1"/>
        <v/>
      </c>
      <c r="K46" s="65"/>
      <c r="L46" s="65"/>
      <c r="M46" s="65"/>
      <c r="N46" s="65"/>
      <c r="O46" s="65"/>
      <c r="P46" s="102" t="str">
        <f t="shared" si="2"/>
        <v/>
      </c>
      <c r="Q46" s="34"/>
      <c r="R46" s="36"/>
      <c r="S46" s="42"/>
    </row>
    <row r="47" spans="1:19" ht="32.25" customHeight="1">
      <c r="A47" s="8" t="s">
        <v>101</v>
      </c>
      <c r="B47" s="77" t="s">
        <v>102</v>
      </c>
      <c r="C47" s="8" t="s">
        <v>101</v>
      </c>
      <c r="D47" s="8" t="s">
        <v>103</v>
      </c>
      <c r="E47" s="8" t="s">
        <v>39</v>
      </c>
      <c r="F47" s="12" t="s">
        <v>104</v>
      </c>
      <c r="G47" s="86">
        <v>3471543.92</v>
      </c>
      <c r="H47" s="32" t="s">
        <v>45</v>
      </c>
      <c r="I47" s="58" t="s">
        <v>46</v>
      </c>
      <c r="J47" s="103" t="str">
        <f t="shared" si="1"/>
        <v>Yes</v>
      </c>
      <c r="K47" s="52" t="s">
        <v>47</v>
      </c>
      <c r="L47" s="79"/>
      <c r="M47" s="79"/>
      <c r="N47" s="79"/>
      <c r="O47" s="101"/>
      <c r="P47" s="104" t="str">
        <f t="shared" si="2"/>
        <v/>
      </c>
      <c r="Q47" s="26"/>
      <c r="R47" s="45"/>
      <c r="S47" s="46"/>
    </row>
    <row r="48" spans="1:19" ht="32.25" customHeight="1">
      <c r="A48" s="13" t="s">
        <v>105</v>
      </c>
      <c r="B48" s="77" t="s">
        <v>106</v>
      </c>
      <c r="C48" s="9" t="s">
        <v>105</v>
      </c>
      <c r="D48" s="8" t="s">
        <v>103</v>
      </c>
      <c r="E48" s="8" t="s">
        <v>39</v>
      </c>
      <c r="F48" s="12" t="s">
        <v>104</v>
      </c>
      <c r="G48" s="86">
        <v>17350511.440000001</v>
      </c>
      <c r="H48" s="32" t="s">
        <v>45</v>
      </c>
      <c r="I48" s="58" t="s">
        <v>46</v>
      </c>
      <c r="J48" s="103" t="str">
        <f t="shared" si="1"/>
        <v>Yes</v>
      </c>
      <c r="K48" s="52" t="s">
        <v>47</v>
      </c>
      <c r="L48" s="79"/>
      <c r="M48" s="79"/>
      <c r="N48" s="79"/>
      <c r="O48" s="101"/>
      <c r="P48" s="104" t="str">
        <f t="shared" si="2"/>
        <v/>
      </c>
      <c r="Q48" s="26"/>
      <c r="R48" s="45"/>
      <c r="S48" s="46"/>
    </row>
    <row r="49" spans="1:19" ht="32.25" customHeight="1">
      <c r="A49" s="8" t="s">
        <v>107</v>
      </c>
      <c r="B49" s="77" t="s">
        <v>108</v>
      </c>
      <c r="C49" s="9" t="s">
        <v>107</v>
      </c>
      <c r="D49" s="8" t="s">
        <v>103</v>
      </c>
      <c r="E49" s="8" t="s">
        <v>39</v>
      </c>
      <c r="F49" s="12" t="s">
        <v>104</v>
      </c>
      <c r="G49" s="86">
        <v>455439.79</v>
      </c>
      <c r="H49" s="32" t="s">
        <v>45</v>
      </c>
      <c r="I49" s="58" t="s">
        <v>46</v>
      </c>
      <c r="J49" s="103" t="str">
        <f t="shared" si="1"/>
        <v>Yes</v>
      </c>
      <c r="K49" s="52" t="s">
        <v>47</v>
      </c>
      <c r="L49" s="79"/>
      <c r="M49" s="79"/>
      <c r="N49" s="79"/>
      <c r="O49" s="101"/>
      <c r="P49" s="104" t="str">
        <f t="shared" si="2"/>
        <v/>
      </c>
      <c r="Q49" s="26"/>
      <c r="R49" s="45"/>
      <c r="S49" s="46"/>
    </row>
    <row r="50" spans="1:19" ht="32.25" customHeight="1">
      <c r="A50" s="8" t="s">
        <v>109</v>
      </c>
      <c r="B50" s="77" t="s">
        <v>110</v>
      </c>
      <c r="C50" s="9" t="s">
        <v>109</v>
      </c>
      <c r="D50" s="8" t="s">
        <v>103</v>
      </c>
      <c r="E50" s="8" t="s">
        <v>39</v>
      </c>
      <c r="F50" s="12" t="s">
        <v>104</v>
      </c>
      <c r="G50" s="86">
        <v>2310469.13</v>
      </c>
      <c r="H50" s="32" t="s">
        <v>45</v>
      </c>
      <c r="I50" s="58" t="s">
        <v>46</v>
      </c>
      <c r="J50" s="103" t="str">
        <f t="shared" si="1"/>
        <v>Yes</v>
      </c>
      <c r="K50" s="52" t="s">
        <v>47</v>
      </c>
      <c r="L50" s="79"/>
      <c r="M50" s="79"/>
      <c r="N50" s="79"/>
      <c r="O50" s="101"/>
      <c r="P50" s="104" t="str">
        <f t="shared" si="2"/>
        <v/>
      </c>
      <c r="Q50" s="26"/>
      <c r="R50" s="45"/>
      <c r="S50" s="46"/>
    </row>
    <row r="51" spans="1:19" ht="32.25" customHeight="1">
      <c r="A51" s="8" t="s">
        <v>111</v>
      </c>
      <c r="B51" s="77" t="s">
        <v>112</v>
      </c>
      <c r="C51" s="9" t="s">
        <v>111</v>
      </c>
      <c r="D51" s="8" t="s">
        <v>103</v>
      </c>
      <c r="E51" s="8" t="s">
        <v>39</v>
      </c>
      <c r="F51" s="12" t="s">
        <v>104</v>
      </c>
      <c r="G51" s="86">
        <v>7215446.8099999996</v>
      </c>
      <c r="H51" s="32" t="s">
        <v>45</v>
      </c>
      <c r="I51" s="58" t="s">
        <v>46</v>
      </c>
      <c r="J51" s="103" t="str">
        <f t="shared" si="1"/>
        <v>Yes</v>
      </c>
      <c r="K51" s="52" t="s">
        <v>47</v>
      </c>
      <c r="L51" s="79"/>
      <c r="M51" s="79"/>
      <c r="N51" s="79"/>
      <c r="O51" s="101"/>
      <c r="P51" s="104" t="str">
        <f t="shared" si="2"/>
        <v/>
      </c>
      <c r="Q51" s="26"/>
      <c r="R51" s="45"/>
      <c r="S51" s="46"/>
    </row>
    <row r="52" spans="1:19" ht="32.25" customHeight="1">
      <c r="A52" s="8" t="s">
        <v>113</v>
      </c>
      <c r="B52" s="77" t="s">
        <v>114</v>
      </c>
      <c r="C52" s="9" t="s">
        <v>113</v>
      </c>
      <c r="D52" s="8" t="s">
        <v>103</v>
      </c>
      <c r="E52" s="8" t="s">
        <v>39</v>
      </c>
      <c r="F52" s="12" t="s">
        <v>104</v>
      </c>
      <c r="G52" s="86">
        <v>21383081.75</v>
      </c>
      <c r="H52" s="32" t="s">
        <v>45</v>
      </c>
      <c r="I52" s="58" t="s">
        <v>46</v>
      </c>
      <c r="J52" s="103" t="str">
        <f t="shared" si="1"/>
        <v>Yes</v>
      </c>
      <c r="K52" s="52" t="s">
        <v>47</v>
      </c>
      <c r="L52" s="79"/>
      <c r="M52" s="79"/>
      <c r="N52" s="79"/>
      <c r="O52" s="101"/>
      <c r="P52" s="104" t="str">
        <f t="shared" si="2"/>
        <v/>
      </c>
      <c r="Q52" s="26"/>
      <c r="R52" s="45"/>
      <c r="S52" s="46"/>
    </row>
    <row r="53" spans="1:19" ht="32.25" customHeight="1">
      <c r="A53" s="8" t="s">
        <v>115</v>
      </c>
      <c r="B53" s="77" t="s">
        <v>116</v>
      </c>
      <c r="C53" s="9" t="s">
        <v>115</v>
      </c>
      <c r="D53" s="8" t="s">
        <v>103</v>
      </c>
      <c r="E53" s="8" t="s">
        <v>39</v>
      </c>
      <c r="F53" s="12" t="s">
        <v>104</v>
      </c>
      <c r="G53" s="86">
        <v>10590090.6</v>
      </c>
      <c r="H53" s="32" t="s">
        <v>45</v>
      </c>
      <c r="I53" s="58" t="s">
        <v>46</v>
      </c>
      <c r="J53" s="103" t="str">
        <f t="shared" si="1"/>
        <v>Yes</v>
      </c>
      <c r="K53" s="52" t="s">
        <v>47</v>
      </c>
      <c r="L53" s="79"/>
      <c r="M53" s="79"/>
      <c r="N53" s="79"/>
      <c r="O53" s="101"/>
      <c r="P53" s="104" t="str">
        <f t="shared" si="2"/>
        <v/>
      </c>
      <c r="Q53" s="26"/>
      <c r="R53" s="45"/>
      <c r="S53" s="46"/>
    </row>
    <row r="54" spans="1:19" ht="32.25" customHeight="1">
      <c r="A54" s="8" t="s">
        <v>117</v>
      </c>
      <c r="B54" s="77" t="s">
        <v>118</v>
      </c>
      <c r="C54" s="9" t="s">
        <v>117</v>
      </c>
      <c r="D54" s="8" t="s">
        <v>103</v>
      </c>
      <c r="E54" s="8" t="s">
        <v>39</v>
      </c>
      <c r="F54" s="12" t="s">
        <v>104</v>
      </c>
      <c r="G54" s="86">
        <v>6404481.3300000001</v>
      </c>
      <c r="H54" s="32" t="s">
        <v>45</v>
      </c>
      <c r="I54" s="58" t="s">
        <v>46</v>
      </c>
      <c r="J54" s="103" t="str">
        <f t="shared" si="1"/>
        <v>Yes</v>
      </c>
      <c r="K54" s="52" t="s">
        <v>47</v>
      </c>
      <c r="L54" s="79"/>
      <c r="M54" s="79"/>
      <c r="N54" s="79"/>
      <c r="O54" s="101"/>
      <c r="P54" s="104" t="str">
        <f t="shared" si="2"/>
        <v/>
      </c>
      <c r="Q54" s="26"/>
      <c r="R54" s="45"/>
      <c r="S54" s="46"/>
    </row>
    <row r="55" spans="1:19" ht="32.25" customHeight="1">
      <c r="A55" s="8" t="s">
        <v>119</v>
      </c>
      <c r="B55" s="77" t="s">
        <v>120</v>
      </c>
      <c r="C55" s="9" t="s">
        <v>119</v>
      </c>
      <c r="D55" s="8" t="s">
        <v>103</v>
      </c>
      <c r="E55" s="8" t="s">
        <v>39</v>
      </c>
      <c r="F55" s="12" t="s">
        <v>104</v>
      </c>
      <c r="G55" s="86">
        <v>33479418.100000001</v>
      </c>
      <c r="H55" s="32" t="s">
        <v>45</v>
      </c>
      <c r="I55" s="58" t="s">
        <v>46</v>
      </c>
      <c r="J55" s="103" t="str">
        <f t="shared" si="1"/>
        <v>Yes</v>
      </c>
      <c r="K55" s="52" t="s">
        <v>47</v>
      </c>
      <c r="L55" s="79"/>
      <c r="M55" s="79"/>
      <c r="N55" s="79"/>
      <c r="O55" s="101"/>
      <c r="P55" s="104" t="str">
        <f t="shared" si="2"/>
        <v/>
      </c>
      <c r="Q55" s="26"/>
      <c r="R55" s="45"/>
      <c r="S55" s="46"/>
    </row>
    <row r="56" spans="1:19" ht="32.25" customHeight="1">
      <c r="A56" s="8" t="s">
        <v>121</v>
      </c>
      <c r="B56" s="77" t="s">
        <v>122</v>
      </c>
      <c r="C56" s="9" t="s">
        <v>121</v>
      </c>
      <c r="D56" s="8" t="s">
        <v>103</v>
      </c>
      <c r="E56" s="8" t="s">
        <v>39</v>
      </c>
      <c r="F56" s="12" t="s">
        <v>104</v>
      </c>
      <c r="G56" s="86">
        <v>30321638.390000001</v>
      </c>
      <c r="H56" s="32" t="s">
        <v>45</v>
      </c>
      <c r="I56" s="58" t="s">
        <v>46</v>
      </c>
      <c r="J56" s="103" t="str">
        <f t="shared" si="1"/>
        <v>Yes</v>
      </c>
      <c r="K56" s="52" t="s">
        <v>47</v>
      </c>
      <c r="L56" s="79"/>
      <c r="M56" s="79"/>
      <c r="N56" s="79"/>
      <c r="O56" s="101"/>
      <c r="P56" s="104" t="str">
        <f t="shared" si="2"/>
        <v/>
      </c>
      <c r="Q56" s="26"/>
      <c r="R56" s="45"/>
      <c r="S56" s="46"/>
    </row>
    <row r="57" spans="1:19" ht="32.25" customHeight="1">
      <c r="A57" s="8" t="s">
        <v>123</v>
      </c>
      <c r="B57" s="77" t="s">
        <v>124</v>
      </c>
      <c r="C57" s="9" t="s">
        <v>123</v>
      </c>
      <c r="D57" s="8" t="s">
        <v>103</v>
      </c>
      <c r="E57" s="8" t="s">
        <v>39</v>
      </c>
      <c r="F57" s="12" t="s">
        <v>104</v>
      </c>
      <c r="G57" s="86">
        <v>16673763.51</v>
      </c>
      <c r="H57" s="32" t="s">
        <v>45</v>
      </c>
      <c r="I57" s="58" t="s">
        <v>46</v>
      </c>
      <c r="J57" s="103" t="str">
        <f t="shared" si="1"/>
        <v>Yes</v>
      </c>
      <c r="K57" s="52" t="s">
        <v>47</v>
      </c>
      <c r="L57" s="79"/>
      <c r="M57" s="79"/>
      <c r="N57" s="79"/>
      <c r="O57" s="101"/>
      <c r="P57" s="104" t="str">
        <f t="shared" si="2"/>
        <v/>
      </c>
      <c r="Q57" s="26"/>
      <c r="R57" s="45"/>
      <c r="S57" s="46"/>
    </row>
    <row r="58" spans="1:19" ht="32.25" customHeight="1">
      <c r="A58" s="8" t="s">
        <v>125</v>
      </c>
      <c r="B58" s="77" t="s">
        <v>126</v>
      </c>
      <c r="C58" s="9" t="s">
        <v>125</v>
      </c>
      <c r="D58" s="8" t="s">
        <v>103</v>
      </c>
      <c r="E58" s="8" t="s">
        <v>39</v>
      </c>
      <c r="F58" s="12" t="s">
        <v>104</v>
      </c>
      <c r="G58" s="86">
        <v>6104106.0700000003</v>
      </c>
      <c r="H58" s="32" t="s">
        <v>45</v>
      </c>
      <c r="I58" s="58" t="s">
        <v>46</v>
      </c>
      <c r="J58" s="103" t="str">
        <f t="shared" si="1"/>
        <v>Yes</v>
      </c>
      <c r="K58" s="52" t="s">
        <v>47</v>
      </c>
      <c r="L58" s="79"/>
      <c r="M58" s="79"/>
      <c r="N58" s="79"/>
      <c r="O58" s="101"/>
      <c r="P58" s="104" t="str">
        <f t="shared" si="2"/>
        <v/>
      </c>
      <c r="Q58" s="26"/>
      <c r="R58" s="45"/>
      <c r="S58" s="46"/>
    </row>
    <row r="59" spans="1:19" ht="32.25" customHeight="1">
      <c r="A59" s="8" t="s">
        <v>127</v>
      </c>
      <c r="B59" s="77" t="s">
        <v>128</v>
      </c>
      <c r="C59" s="9" t="s">
        <v>127</v>
      </c>
      <c r="D59" s="8" t="s">
        <v>103</v>
      </c>
      <c r="E59" s="8" t="s">
        <v>39</v>
      </c>
      <c r="F59" s="12" t="s">
        <v>104</v>
      </c>
      <c r="G59" s="86">
        <v>13452518.65</v>
      </c>
      <c r="H59" s="32" t="s">
        <v>45</v>
      </c>
      <c r="I59" s="58" t="s">
        <v>46</v>
      </c>
      <c r="J59" s="103" t="str">
        <f t="shared" si="1"/>
        <v>Yes</v>
      </c>
      <c r="K59" s="52" t="s">
        <v>47</v>
      </c>
      <c r="L59" s="79"/>
      <c r="M59" s="79"/>
      <c r="N59" s="79"/>
      <c r="O59" s="101"/>
      <c r="P59" s="104" t="str">
        <f t="shared" si="2"/>
        <v/>
      </c>
      <c r="Q59" s="26"/>
      <c r="R59" s="45"/>
      <c r="S59" s="46"/>
    </row>
    <row r="60" spans="1:19" ht="32.25" customHeight="1">
      <c r="A60" s="8" t="s">
        <v>129</v>
      </c>
      <c r="B60" s="78" t="s">
        <v>130</v>
      </c>
      <c r="C60" s="9" t="s">
        <v>129</v>
      </c>
      <c r="D60" s="17" t="s">
        <v>103</v>
      </c>
      <c r="E60" s="17" t="s">
        <v>39</v>
      </c>
      <c r="F60" s="73" t="s">
        <v>104</v>
      </c>
      <c r="G60" s="86">
        <v>0</v>
      </c>
      <c r="H60" s="32" t="s">
        <v>45</v>
      </c>
      <c r="I60" s="58" t="s">
        <v>46</v>
      </c>
      <c r="J60" s="103" t="str">
        <f t="shared" si="1"/>
        <v>Yes</v>
      </c>
      <c r="K60" s="52" t="s">
        <v>47</v>
      </c>
      <c r="L60" s="79"/>
      <c r="M60" s="79"/>
      <c r="N60" s="79"/>
      <c r="O60" s="101"/>
      <c r="P60" s="104" t="str">
        <f t="shared" si="2"/>
        <v/>
      </c>
      <c r="Q60" s="26"/>
      <c r="R60" s="45"/>
      <c r="S60" s="46"/>
    </row>
    <row r="61" spans="1:19" ht="32.25" customHeight="1">
      <c r="A61" s="8" t="s">
        <v>131</v>
      </c>
      <c r="B61" s="78" t="s">
        <v>132</v>
      </c>
      <c r="C61" s="9" t="s">
        <v>131</v>
      </c>
      <c r="D61" s="17" t="s">
        <v>103</v>
      </c>
      <c r="E61" s="17" t="s">
        <v>39</v>
      </c>
      <c r="F61" s="73" t="s">
        <v>104</v>
      </c>
      <c r="G61" s="86">
        <v>126.05</v>
      </c>
      <c r="H61" s="32" t="s">
        <v>45</v>
      </c>
      <c r="I61" s="58" t="s">
        <v>46</v>
      </c>
      <c r="J61" s="103" t="str">
        <f t="shared" si="1"/>
        <v>Yes</v>
      </c>
      <c r="K61" s="52" t="s">
        <v>47</v>
      </c>
      <c r="L61" s="79"/>
      <c r="M61" s="79"/>
      <c r="N61" s="79"/>
      <c r="O61" s="101"/>
      <c r="P61" s="104" t="str">
        <f t="shared" si="2"/>
        <v/>
      </c>
      <c r="Q61" s="26"/>
      <c r="R61" s="45"/>
      <c r="S61" s="46"/>
    </row>
    <row r="62" spans="1:19" ht="32.25" customHeight="1">
      <c r="A62" s="8" t="s">
        <v>133</v>
      </c>
      <c r="B62" s="78" t="s">
        <v>134</v>
      </c>
      <c r="C62" s="9" t="s">
        <v>133</v>
      </c>
      <c r="D62" s="17" t="s">
        <v>103</v>
      </c>
      <c r="E62" s="17" t="s">
        <v>39</v>
      </c>
      <c r="F62" s="73" t="s">
        <v>104</v>
      </c>
      <c r="G62" s="86">
        <v>101607.92</v>
      </c>
      <c r="H62" s="32" t="s">
        <v>45</v>
      </c>
      <c r="I62" s="58" t="s">
        <v>46</v>
      </c>
      <c r="J62" s="103" t="str">
        <f t="shared" si="1"/>
        <v>Yes</v>
      </c>
      <c r="K62" s="52" t="s">
        <v>47</v>
      </c>
      <c r="L62" s="79"/>
      <c r="M62" s="79"/>
      <c r="N62" s="79"/>
      <c r="O62" s="101"/>
      <c r="P62" s="104" t="str">
        <f t="shared" si="2"/>
        <v/>
      </c>
      <c r="Q62" s="26"/>
      <c r="R62" s="45"/>
      <c r="S62" s="46"/>
    </row>
    <row r="63" spans="1:19" ht="32.25" customHeight="1">
      <c r="A63" s="13" t="s">
        <v>135</v>
      </c>
      <c r="B63" s="79" t="s">
        <v>136</v>
      </c>
      <c r="C63" s="9" t="s">
        <v>135</v>
      </c>
      <c r="D63" s="8" t="s">
        <v>103</v>
      </c>
      <c r="E63" s="8" t="s">
        <v>39</v>
      </c>
      <c r="F63" s="12" t="s">
        <v>104</v>
      </c>
      <c r="G63" s="85">
        <v>0</v>
      </c>
      <c r="H63" s="32" t="s">
        <v>45</v>
      </c>
      <c r="I63" s="58" t="s">
        <v>46</v>
      </c>
      <c r="J63" s="103" t="str">
        <f t="shared" si="1"/>
        <v>Yes</v>
      </c>
      <c r="K63" s="52" t="s">
        <v>47</v>
      </c>
      <c r="L63" s="79"/>
      <c r="M63" s="79"/>
      <c r="N63" s="79"/>
      <c r="O63" s="101"/>
      <c r="P63" s="104" t="str">
        <f t="shared" si="2"/>
        <v/>
      </c>
      <c r="Q63" s="26"/>
      <c r="R63" s="45"/>
      <c r="S63" s="46"/>
    </row>
    <row r="64" spans="1:19" ht="32.25" customHeight="1">
      <c r="A64" s="8" t="s">
        <v>137</v>
      </c>
      <c r="B64" s="53" t="s">
        <v>138</v>
      </c>
      <c r="C64" s="9" t="s">
        <v>137</v>
      </c>
      <c r="D64" s="8" t="s">
        <v>103</v>
      </c>
      <c r="E64" s="8" t="s">
        <v>39</v>
      </c>
      <c r="F64" s="12" t="s">
        <v>104</v>
      </c>
      <c r="G64" s="86">
        <v>764313.83</v>
      </c>
      <c r="H64" s="32" t="s">
        <v>45</v>
      </c>
      <c r="I64" s="58" t="s">
        <v>46</v>
      </c>
      <c r="J64" s="103" t="str">
        <f t="shared" si="1"/>
        <v>Yes</v>
      </c>
      <c r="K64" s="52" t="s">
        <v>47</v>
      </c>
      <c r="L64" s="79"/>
      <c r="M64" s="79"/>
      <c r="N64" s="79"/>
      <c r="O64" s="101"/>
      <c r="P64" s="104" t="str">
        <f t="shared" si="2"/>
        <v/>
      </c>
      <c r="Q64" s="26"/>
      <c r="R64" s="45"/>
      <c r="S64" s="46"/>
    </row>
    <row r="65" spans="1:19" ht="32.25" customHeight="1">
      <c r="A65" s="8" t="s">
        <v>139</v>
      </c>
      <c r="B65" s="53" t="s">
        <v>140</v>
      </c>
      <c r="C65" s="9" t="s">
        <v>139</v>
      </c>
      <c r="D65" s="8" t="s">
        <v>103</v>
      </c>
      <c r="E65" s="8" t="s">
        <v>39</v>
      </c>
      <c r="F65" s="12" t="s">
        <v>104</v>
      </c>
      <c r="G65" s="86">
        <v>98432.63</v>
      </c>
      <c r="H65" s="32" t="s">
        <v>45</v>
      </c>
      <c r="I65" s="58" t="s">
        <v>46</v>
      </c>
      <c r="J65" s="103" t="str">
        <f t="shared" si="1"/>
        <v>Yes</v>
      </c>
      <c r="K65" s="52" t="s">
        <v>47</v>
      </c>
      <c r="L65" s="79"/>
      <c r="M65" s="79"/>
      <c r="N65" s="79"/>
      <c r="O65" s="101"/>
      <c r="P65" s="104" t="str">
        <f t="shared" si="2"/>
        <v/>
      </c>
      <c r="Q65" s="26"/>
      <c r="R65" s="45"/>
      <c r="S65" s="46"/>
    </row>
    <row r="66" spans="1:19" ht="32.25" customHeight="1">
      <c r="A66" s="8" t="s">
        <v>141</v>
      </c>
      <c r="B66" s="53" t="s">
        <v>142</v>
      </c>
      <c r="C66" s="9" t="s">
        <v>141</v>
      </c>
      <c r="D66" s="8" t="s">
        <v>103</v>
      </c>
      <c r="E66" s="8" t="s">
        <v>39</v>
      </c>
      <c r="F66" s="12" t="s">
        <v>104</v>
      </c>
      <c r="G66" s="86">
        <v>15359.67</v>
      </c>
      <c r="H66" s="32" t="s">
        <v>45</v>
      </c>
      <c r="I66" s="58" t="s">
        <v>46</v>
      </c>
      <c r="J66" s="103" t="str">
        <f t="shared" si="1"/>
        <v>Yes</v>
      </c>
      <c r="K66" s="52" t="s">
        <v>47</v>
      </c>
      <c r="L66" s="79"/>
      <c r="M66" s="79"/>
      <c r="N66" s="79"/>
      <c r="O66" s="101"/>
      <c r="P66" s="104" t="str">
        <f t="shared" si="2"/>
        <v/>
      </c>
      <c r="Q66" s="26"/>
      <c r="R66" s="45"/>
      <c r="S66" s="46"/>
    </row>
    <row r="67" spans="1:19" ht="32.25" customHeight="1">
      <c r="A67" s="8" t="s">
        <v>143</v>
      </c>
      <c r="B67" s="53" t="s">
        <v>144</v>
      </c>
      <c r="C67" s="9" t="s">
        <v>143</v>
      </c>
      <c r="D67" s="8" t="s">
        <v>103</v>
      </c>
      <c r="E67" s="8" t="s">
        <v>39</v>
      </c>
      <c r="F67" s="12" t="s">
        <v>104</v>
      </c>
      <c r="G67" s="86">
        <v>17622.11</v>
      </c>
      <c r="H67" s="32" t="s">
        <v>45</v>
      </c>
      <c r="I67" s="58" t="s">
        <v>46</v>
      </c>
      <c r="J67" s="103" t="str">
        <f t="shared" si="1"/>
        <v>Yes</v>
      </c>
      <c r="K67" s="52" t="s">
        <v>47</v>
      </c>
      <c r="L67" s="79"/>
      <c r="M67" s="79"/>
      <c r="N67" s="79"/>
      <c r="O67" s="101"/>
      <c r="P67" s="104" t="str">
        <f t="shared" si="2"/>
        <v/>
      </c>
      <c r="Q67" s="26"/>
      <c r="R67" s="45"/>
      <c r="S67" s="46"/>
    </row>
    <row r="68" spans="1:19" ht="32.25" customHeight="1">
      <c r="A68" s="8" t="s">
        <v>145</v>
      </c>
      <c r="B68" s="53" t="s">
        <v>146</v>
      </c>
      <c r="C68" s="9" t="s">
        <v>145</v>
      </c>
      <c r="D68" s="8" t="s">
        <v>103</v>
      </c>
      <c r="E68" s="8" t="s">
        <v>39</v>
      </c>
      <c r="F68" s="12" t="s">
        <v>104</v>
      </c>
      <c r="G68" s="86">
        <v>4876.62</v>
      </c>
      <c r="H68" s="32" t="s">
        <v>45</v>
      </c>
      <c r="I68" s="58" t="s">
        <v>46</v>
      </c>
      <c r="J68" s="103" t="str">
        <f t="shared" ref="J68:J76" si="3">IF($H68="Internal","Yes","")</f>
        <v>Yes</v>
      </c>
      <c r="K68" s="52" t="s">
        <v>47</v>
      </c>
      <c r="L68" s="79"/>
      <c r="M68" s="79"/>
      <c r="N68" s="79"/>
      <c r="O68" s="101"/>
      <c r="P68" s="104" t="str">
        <f t="shared" si="2"/>
        <v/>
      </c>
      <c r="Q68" s="26"/>
      <c r="R68" s="45"/>
      <c r="S68" s="46"/>
    </row>
    <row r="69" spans="1:19" ht="32.25" customHeight="1">
      <c r="A69" s="8" t="s">
        <v>147</v>
      </c>
      <c r="B69" s="53" t="s">
        <v>148</v>
      </c>
      <c r="C69" s="9" t="s">
        <v>147</v>
      </c>
      <c r="D69" s="8" t="s">
        <v>103</v>
      </c>
      <c r="E69" s="8" t="s">
        <v>39</v>
      </c>
      <c r="F69" s="12" t="s">
        <v>104</v>
      </c>
      <c r="G69" s="86">
        <v>25300.57</v>
      </c>
      <c r="H69" s="32" t="s">
        <v>45</v>
      </c>
      <c r="I69" s="58" t="s">
        <v>46</v>
      </c>
      <c r="J69" s="103" t="str">
        <f t="shared" si="3"/>
        <v>Yes</v>
      </c>
      <c r="K69" s="52" t="s">
        <v>47</v>
      </c>
      <c r="L69" s="79"/>
      <c r="M69" s="79"/>
      <c r="N69" s="79"/>
      <c r="O69" s="101"/>
      <c r="P69" s="104" t="str">
        <f t="shared" si="2"/>
        <v/>
      </c>
      <c r="Q69" s="26"/>
      <c r="R69" s="45"/>
      <c r="S69" s="46"/>
    </row>
    <row r="70" spans="1:19" ht="32.25" customHeight="1">
      <c r="A70" s="8" t="s">
        <v>149</v>
      </c>
      <c r="B70" s="53" t="s">
        <v>150</v>
      </c>
      <c r="C70" s="9" t="s">
        <v>149</v>
      </c>
      <c r="D70" s="8" t="s">
        <v>103</v>
      </c>
      <c r="E70" s="8" t="s">
        <v>39</v>
      </c>
      <c r="F70" s="12" t="s">
        <v>104</v>
      </c>
      <c r="G70" s="86">
        <v>90170.71</v>
      </c>
      <c r="H70" s="32" t="s">
        <v>45</v>
      </c>
      <c r="I70" s="58" t="s">
        <v>46</v>
      </c>
      <c r="J70" s="103" t="str">
        <f t="shared" si="3"/>
        <v>Yes</v>
      </c>
      <c r="K70" s="52" t="s">
        <v>47</v>
      </c>
      <c r="L70" s="79"/>
      <c r="M70" s="79"/>
      <c r="N70" s="79"/>
      <c r="O70" s="101"/>
      <c r="P70" s="104" t="str">
        <f t="shared" si="2"/>
        <v/>
      </c>
      <c r="Q70" s="26"/>
      <c r="R70" s="45"/>
      <c r="S70" s="46"/>
    </row>
    <row r="71" spans="1:19" ht="32.25" customHeight="1" thickBot="1">
      <c r="A71" s="8" t="s">
        <v>151</v>
      </c>
      <c r="B71" s="53" t="s">
        <v>152</v>
      </c>
      <c r="C71" s="9" t="s">
        <v>151</v>
      </c>
      <c r="D71" s="8" t="s">
        <v>103</v>
      </c>
      <c r="E71" s="8" t="s">
        <v>39</v>
      </c>
      <c r="F71" s="12" t="s">
        <v>104</v>
      </c>
      <c r="G71" s="85">
        <v>0</v>
      </c>
      <c r="H71" s="32" t="s">
        <v>45</v>
      </c>
      <c r="I71" s="58" t="s">
        <v>46</v>
      </c>
      <c r="J71" s="103" t="str">
        <f t="shared" si="3"/>
        <v>Yes</v>
      </c>
      <c r="K71" s="52" t="s">
        <v>47</v>
      </c>
      <c r="L71" s="79"/>
      <c r="M71" s="79"/>
      <c r="N71" s="79"/>
      <c r="O71" s="101"/>
      <c r="P71" s="104" t="str">
        <f t="shared" si="2"/>
        <v/>
      </c>
      <c r="Q71" s="26"/>
      <c r="R71" s="45"/>
      <c r="S71" s="46"/>
    </row>
    <row r="72" spans="1:19" s="4" customFormat="1" ht="18.75">
      <c r="A72" s="63"/>
      <c r="B72" s="75" t="s">
        <v>153</v>
      </c>
      <c r="C72" s="64"/>
      <c r="D72" s="64"/>
      <c r="E72" s="64"/>
      <c r="F72" s="64"/>
      <c r="G72" s="64"/>
      <c r="H72" s="65"/>
      <c r="I72" s="65"/>
      <c r="J72" s="102" t="str">
        <f t="shared" si="3"/>
        <v/>
      </c>
      <c r="K72" s="65"/>
      <c r="L72" s="65"/>
      <c r="M72" s="65"/>
      <c r="N72" s="65"/>
      <c r="O72" s="65"/>
      <c r="P72" s="102" t="str">
        <f t="shared" si="2"/>
        <v/>
      </c>
      <c r="Q72" s="34"/>
      <c r="R72" s="36"/>
      <c r="S72" s="42"/>
    </row>
    <row r="73" spans="1:19" ht="32.25" customHeight="1">
      <c r="A73" s="8" t="s">
        <v>154</v>
      </c>
      <c r="B73" s="53" t="s">
        <v>155</v>
      </c>
      <c r="C73" s="8" t="s">
        <v>154</v>
      </c>
      <c r="D73" s="8" t="s">
        <v>103</v>
      </c>
      <c r="E73" s="8" t="s">
        <v>104</v>
      </c>
      <c r="F73" s="12" t="s">
        <v>104</v>
      </c>
      <c r="G73" s="86">
        <v>666468.82999999996</v>
      </c>
      <c r="H73" s="32" t="s">
        <v>45</v>
      </c>
      <c r="I73" s="58" t="s">
        <v>156</v>
      </c>
      <c r="J73" s="103" t="str">
        <f t="shared" si="3"/>
        <v>Yes</v>
      </c>
      <c r="K73" s="52" t="s">
        <v>47</v>
      </c>
      <c r="L73" s="79"/>
      <c r="M73" s="79"/>
      <c r="N73" s="79"/>
      <c r="O73" s="101"/>
      <c r="P73" s="104" t="str">
        <f t="shared" ref="P73:P77" si="4">IF(AND($H73="External",$I73&lt;&gt;"Commingled Trust Fund"),"Yes","")</f>
        <v/>
      </c>
      <c r="Q73" s="26"/>
      <c r="R73" s="45"/>
      <c r="S73" s="46"/>
    </row>
    <row r="74" spans="1:19" ht="32.25" customHeight="1">
      <c r="A74" s="8" t="s">
        <v>157</v>
      </c>
      <c r="B74" s="53" t="s">
        <v>158</v>
      </c>
      <c r="C74" s="9" t="s">
        <v>154</v>
      </c>
      <c r="D74" s="18" t="s">
        <v>103</v>
      </c>
      <c r="E74" s="18" t="s">
        <v>104</v>
      </c>
      <c r="F74" s="19" t="s">
        <v>104</v>
      </c>
      <c r="G74" s="86">
        <v>80913445.069999993</v>
      </c>
      <c r="H74" s="32" t="s">
        <v>45</v>
      </c>
      <c r="I74" s="60" t="s">
        <v>159</v>
      </c>
      <c r="J74" s="103" t="s">
        <v>47</v>
      </c>
      <c r="K74" s="52" t="s">
        <v>47</v>
      </c>
      <c r="L74" s="79"/>
      <c r="M74" s="79"/>
      <c r="N74" s="79"/>
      <c r="O74" s="101"/>
      <c r="P74" s="104" t="str">
        <f t="shared" si="4"/>
        <v/>
      </c>
      <c r="Q74" s="26"/>
      <c r="R74" s="45"/>
      <c r="S74" s="46"/>
    </row>
    <row r="75" spans="1:19" ht="53.25" customHeight="1">
      <c r="A75" s="8" t="s">
        <v>160</v>
      </c>
      <c r="B75" s="53" t="s">
        <v>161</v>
      </c>
      <c r="C75" s="9" t="s">
        <v>154</v>
      </c>
      <c r="D75" s="18" t="s">
        <v>154</v>
      </c>
      <c r="E75" s="18" t="s">
        <v>104</v>
      </c>
      <c r="F75" s="19" t="s">
        <v>104</v>
      </c>
      <c r="G75" s="86">
        <v>185911768.59999999</v>
      </c>
      <c r="H75" s="32" t="s">
        <v>45</v>
      </c>
      <c r="I75" s="60" t="s">
        <v>162</v>
      </c>
      <c r="J75" s="103"/>
      <c r="K75" s="52"/>
      <c r="L75" s="79"/>
      <c r="M75" s="79"/>
      <c r="N75" s="79"/>
      <c r="O75" s="101"/>
      <c r="P75" s="103" t="s">
        <v>56</v>
      </c>
      <c r="Q75" s="26"/>
      <c r="R75" s="45"/>
      <c r="S75" s="46"/>
    </row>
    <row r="76" spans="1:19" ht="32.25" customHeight="1">
      <c r="A76" s="8" t="s">
        <v>163</v>
      </c>
      <c r="B76" s="53" t="s">
        <v>164</v>
      </c>
      <c r="C76" s="9" t="s">
        <v>163</v>
      </c>
      <c r="D76" s="18" t="s">
        <v>103</v>
      </c>
      <c r="E76" s="18" t="s">
        <v>104</v>
      </c>
      <c r="F76" s="19" t="s">
        <v>104</v>
      </c>
      <c r="G76" s="86">
        <v>15979.38</v>
      </c>
      <c r="H76" s="32" t="s">
        <v>45</v>
      </c>
      <c r="I76" s="58" t="s">
        <v>156</v>
      </c>
      <c r="J76" s="103" t="str">
        <f t="shared" si="3"/>
        <v>Yes</v>
      </c>
      <c r="K76" s="52" t="s">
        <v>47</v>
      </c>
      <c r="L76" s="79"/>
      <c r="M76" s="79"/>
      <c r="N76" s="79"/>
      <c r="O76" s="101"/>
      <c r="P76" s="104" t="str">
        <f t="shared" si="4"/>
        <v/>
      </c>
      <c r="Q76" s="26"/>
      <c r="R76" s="45"/>
      <c r="S76" s="46"/>
    </row>
    <row r="77" spans="1:19" ht="32.25" customHeight="1">
      <c r="A77" s="8" t="s">
        <v>165</v>
      </c>
      <c r="B77" s="53" t="s">
        <v>166</v>
      </c>
      <c r="C77" s="9" t="s">
        <v>163</v>
      </c>
      <c r="D77" s="18" t="s">
        <v>103</v>
      </c>
      <c r="E77" s="18" t="s">
        <v>104</v>
      </c>
      <c r="F77" s="19" t="s">
        <v>104</v>
      </c>
      <c r="G77" s="86">
        <v>1199399.42</v>
      </c>
      <c r="H77" s="32" t="s">
        <v>45</v>
      </c>
      <c r="I77" s="60" t="s">
        <v>159</v>
      </c>
      <c r="J77" s="103" t="s">
        <v>47</v>
      </c>
      <c r="K77" s="52" t="s">
        <v>47</v>
      </c>
      <c r="L77" s="79"/>
      <c r="M77" s="79"/>
      <c r="N77" s="79"/>
      <c r="O77" s="101"/>
      <c r="P77" s="104" t="str">
        <f t="shared" si="4"/>
        <v/>
      </c>
      <c r="Q77" s="26"/>
      <c r="R77" s="45"/>
      <c r="S77" s="46"/>
    </row>
    <row r="78" spans="1:19" ht="32.25" customHeight="1" thickBot="1">
      <c r="A78" s="8" t="s">
        <v>167</v>
      </c>
      <c r="B78" s="53" t="s">
        <v>168</v>
      </c>
      <c r="C78" s="9" t="s">
        <v>163</v>
      </c>
      <c r="D78" s="18" t="s">
        <v>163</v>
      </c>
      <c r="E78" s="18" t="s">
        <v>104</v>
      </c>
      <c r="F78" s="19" t="s">
        <v>104</v>
      </c>
      <c r="G78" s="86">
        <v>2813552.88</v>
      </c>
      <c r="H78" s="32" t="s">
        <v>45</v>
      </c>
      <c r="I78" s="60" t="s">
        <v>162</v>
      </c>
      <c r="J78" s="103"/>
      <c r="K78" s="52"/>
      <c r="L78" s="79"/>
      <c r="M78" s="79"/>
      <c r="N78" s="79"/>
      <c r="O78" s="101"/>
      <c r="P78" s="103" t="s">
        <v>56</v>
      </c>
      <c r="Q78" s="28"/>
      <c r="R78" s="45"/>
      <c r="S78" s="46"/>
    </row>
    <row r="79" spans="1:19" s="4" customFormat="1" ht="18.75">
      <c r="A79" s="63"/>
      <c r="B79" s="75" t="s">
        <v>169</v>
      </c>
      <c r="C79" s="64"/>
      <c r="D79" s="64"/>
      <c r="E79" s="64"/>
      <c r="F79" s="64"/>
      <c r="G79" s="64"/>
      <c r="H79" s="65"/>
      <c r="I79" s="65"/>
      <c r="J79" s="102"/>
      <c r="K79" s="65"/>
      <c r="L79" s="65"/>
      <c r="M79" s="65"/>
      <c r="N79" s="65"/>
      <c r="O79" s="65"/>
      <c r="P79" s="102"/>
      <c r="Q79" s="34"/>
      <c r="R79" s="36"/>
      <c r="S79" s="42"/>
    </row>
    <row r="80" spans="1:19" s="3" customFormat="1" ht="32.25" customHeight="1">
      <c r="A80" s="8" t="s">
        <v>170</v>
      </c>
      <c r="B80" s="80" t="s">
        <v>171</v>
      </c>
      <c r="C80" s="15" t="s">
        <v>170</v>
      </c>
      <c r="D80" s="15" t="s">
        <v>103</v>
      </c>
      <c r="E80" s="18" t="s">
        <v>172</v>
      </c>
      <c r="F80" s="19" t="s">
        <v>173</v>
      </c>
      <c r="G80" s="86">
        <v>6263341413.7200003</v>
      </c>
      <c r="H80" s="12" t="s">
        <v>45</v>
      </c>
      <c r="I80" s="60" t="s">
        <v>48</v>
      </c>
      <c r="J80" s="103" t="str">
        <f>IF($H80="Internal","Yes","")</f>
        <v>Yes</v>
      </c>
      <c r="K80" s="52" t="s">
        <v>47</v>
      </c>
      <c r="L80" s="52"/>
      <c r="M80" s="52"/>
      <c r="N80" s="52"/>
      <c r="O80" s="100"/>
      <c r="P80" s="103" t="str">
        <f t="shared" ref="P80:P138" si="5">IF(AND($H80="External",$I80&lt;&gt;"Commingled Trust Fund"),"Yes","")</f>
        <v/>
      </c>
      <c r="Q80" s="27"/>
      <c r="R80" s="38"/>
    </row>
    <row r="81" spans="1:19" s="3" customFormat="1" ht="32.25" customHeight="1">
      <c r="A81" s="8" t="s">
        <v>174</v>
      </c>
      <c r="B81" s="80" t="s">
        <v>175</v>
      </c>
      <c r="C81" s="15" t="s">
        <v>170</v>
      </c>
      <c r="D81" s="15" t="s">
        <v>103</v>
      </c>
      <c r="E81" s="18" t="s">
        <v>172</v>
      </c>
      <c r="F81" s="19" t="s">
        <v>173</v>
      </c>
      <c r="G81" s="86">
        <v>50864335.090000004</v>
      </c>
      <c r="H81" s="12" t="s">
        <v>45</v>
      </c>
      <c r="I81" s="60" t="s">
        <v>176</v>
      </c>
      <c r="J81" s="103" t="str">
        <f t="shared" ref="J81:J139" si="6">IF($H81="Internal","Yes","")</f>
        <v>Yes</v>
      </c>
      <c r="K81" s="52" t="s">
        <v>47</v>
      </c>
      <c r="L81" s="52"/>
      <c r="M81" s="52"/>
      <c r="N81" s="52"/>
      <c r="O81" s="100"/>
      <c r="P81" s="103" t="str">
        <f t="shared" si="5"/>
        <v/>
      </c>
      <c r="Q81" s="27"/>
      <c r="R81" s="38"/>
    </row>
    <row r="82" spans="1:19" s="3" customFormat="1" ht="32.25" customHeight="1">
      <c r="A82" s="8" t="s">
        <v>177</v>
      </c>
      <c r="B82" s="81" t="s">
        <v>178</v>
      </c>
      <c r="C82" s="15" t="s">
        <v>170</v>
      </c>
      <c r="D82" s="15" t="s">
        <v>170</v>
      </c>
      <c r="E82" s="18" t="s">
        <v>172</v>
      </c>
      <c r="F82" s="19" t="s">
        <v>173</v>
      </c>
      <c r="G82" s="86">
        <v>1111680040.8399999</v>
      </c>
      <c r="H82" s="12" t="s">
        <v>41</v>
      </c>
      <c r="I82" s="60" t="s">
        <v>162</v>
      </c>
      <c r="J82" s="103" t="str">
        <f t="shared" si="6"/>
        <v/>
      </c>
      <c r="K82" s="52"/>
      <c r="L82" s="52"/>
      <c r="M82" s="52"/>
      <c r="N82" s="52"/>
      <c r="O82" s="100"/>
      <c r="P82" s="103" t="s">
        <v>56</v>
      </c>
      <c r="Q82" s="27"/>
      <c r="R82" s="38"/>
    </row>
    <row r="83" spans="1:19" s="3" customFormat="1" ht="32.25" customHeight="1">
      <c r="A83" s="8" t="s">
        <v>179</v>
      </c>
      <c r="B83" s="80" t="s">
        <v>180</v>
      </c>
      <c r="C83" s="15" t="s">
        <v>170</v>
      </c>
      <c r="D83" s="15" t="s">
        <v>170</v>
      </c>
      <c r="E83" s="18" t="s">
        <v>172</v>
      </c>
      <c r="F83" s="19" t="s">
        <v>173</v>
      </c>
      <c r="G83" s="86">
        <v>93348668.930000007</v>
      </c>
      <c r="H83" s="12" t="s">
        <v>79</v>
      </c>
      <c r="I83" s="60" t="s">
        <v>86</v>
      </c>
      <c r="J83" s="103" t="s">
        <v>47</v>
      </c>
      <c r="K83" s="97" t="s">
        <v>43</v>
      </c>
      <c r="L83" s="52"/>
      <c r="M83" s="52"/>
      <c r="N83" s="52"/>
      <c r="O83" s="100"/>
      <c r="P83" s="103" t="str">
        <f t="shared" si="5"/>
        <v/>
      </c>
      <c r="Q83" s="27"/>
      <c r="R83" s="38"/>
    </row>
    <row r="84" spans="1:19" s="3" customFormat="1" ht="32.25" customHeight="1">
      <c r="A84" s="8" t="s">
        <v>181</v>
      </c>
      <c r="B84" s="80" t="s">
        <v>182</v>
      </c>
      <c r="C84" s="15" t="s">
        <v>181</v>
      </c>
      <c r="D84" s="15" t="s">
        <v>103</v>
      </c>
      <c r="E84" s="18" t="s">
        <v>172</v>
      </c>
      <c r="F84" s="19" t="s">
        <v>183</v>
      </c>
      <c r="G84" s="86">
        <v>5869921134.3299999</v>
      </c>
      <c r="H84" s="12" t="s">
        <v>45</v>
      </c>
      <c r="I84" s="60" t="s">
        <v>48</v>
      </c>
      <c r="J84" s="103" t="str">
        <f t="shared" si="6"/>
        <v>Yes</v>
      </c>
      <c r="K84" s="52" t="s">
        <v>47</v>
      </c>
      <c r="L84" s="52"/>
      <c r="M84" s="52"/>
      <c r="N84" s="52"/>
      <c r="O84" s="100"/>
      <c r="P84" s="103" t="str">
        <f t="shared" si="5"/>
        <v/>
      </c>
      <c r="Q84" s="27"/>
      <c r="R84" s="38"/>
    </row>
    <row r="85" spans="1:19" s="3" customFormat="1" ht="32.25" customHeight="1">
      <c r="A85" s="8" t="s">
        <v>184</v>
      </c>
      <c r="B85" s="81" t="s">
        <v>185</v>
      </c>
      <c r="C85" s="15" t="s">
        <v>181</v>
      </c>
      <c r="D85" s="15" t="s">
        <v>103</v>
      </c>
      <c r="E85" s="18" t="s">
        <v>172</v>
      </c>
      <c r="F85" s="19" t="s">
        <v>183</v>
      </c>
      <c r="G85" s="86">
        <v>66812047.979999997</v>
      </c>
      <c r="H85" s="12" t="s">
        <v>45</v>
      </c>
      <c r="I85" s="60" t="s">
        <v>176</v>
      </c>
      <c r="J85" s="103" t="str">
        <f t="shared" si="6"/>
        <v>Yes</v>
      </c>
      <c r="K85" s="52" t="s">
        <v>47</v>
      </c>
      <c r="L85" s="52"/>
      <c r="M85" s="52"/>
      <c r="N85" s="52"/>
      <c r="O85" s="100"/>
      <c r="P85" s="103" t="str">
        <f t="shared" si="5"/>
        <v/>
      </c>
      <c r="Q85" s="27"/>
      <c r="R85" s="38"/>
    </row>
    <row r="86" spans="1:19" s="3" customFormat="1" ht="32.25" customHeight="1">
      <c r="A86" s="8" t="s">
        <v>186</v>
      </c>
      <c r="B86" s="80" t="s">
        <v>187</v>
      </c>
      <c r="C86" s="15" t="s">
        <v>181</v>
      </c>
      <c r="D86" s="15" t="s">
        <v>181</v>
      </c>
      <c r="E86" s="18" t="s">
        <v>172</v>
      </c>
      <c r="F86" s="19" t="s">
        <v>183</v>
      </c>
      <c r="G86" s="86">
        <v>1496249212.72</v>
      </c>
      <c r="H86" s="12" t="s">
        <v>41</v>
      </c>
      <c r="I86" s="60" t="s">
        <v>162</v>
      </c>
      <c r="J86" s="103" t="str">
        <f t="shared" si="6"/>
        <v/>
      </c>
      <c r="K86" s="52"/>
      <c r="L86" s="52"/>
      <c r="M86" s="52"/>
      <c r="N86" s="52"/>
      <c r="O86" s="100"/>
      <c r="P86" s="103" t="s">
        <v>56</v>
      </c>
      <c r="Q86" s="27"/>
      <c r="R86" s="38"/>
    </row>
    <row r="87" spans="1:19" s="3" customFormat="1" ht="32.25" customHeight="1">
      <c r="A87" s="8" t="s">
        <v>188</v>
      </c>
      <c r="B87" s="80" t="s">
        <v>189</v>
      </c>
      <c r="C87" s="15" t="s">
        <v>181</v>
      </c>
      <c r="D87" s="15" t="s">
        <v>181</v>
      </c>
      <c r="E87" s="18" t="s">
        <v>172</v>
      </c>
      <c r="F87" s="19" t="s">
        <v>183</v>
      </c>
      <c r="G87" s="86">
        <v>93943082.879999995</v>
      </c>
      <c r="H87" s="12" t="s">
        <v>79</v>
      </c>
      <c r="I87" s="60" t="s">
        <v>86</v>
      </c>
      <c r="J87" s="103" t="str">
        <f t="shared" si="6"/>
        <v/>
      </c>
      <c r="K87" s="97" t="s">
        <v>43</v>
      </c>
      <c r="L87" s="52"/>
      <c r="M87" s="52"/>
      <c r="N87" s="52"/>
      <c r="O87" s="100"/>
      <c r="P87" s="103" t="str">
        <f t="shared" si="5"/>
        <v/>
      </c>
      <c r="Q87" s="27"/>
      <c r="R87" s="38"/>
    </row>
    <row r="88" spans="1:19" s="3" customFormat="1" ht="32.25" customHeight="1">
      <c r="A88" s="8" t="s">
        <v>190</v>
      </c>
      <c r="B88" s="81" t="s">
        <v>191</v>
      </c>
      <c r="C88" s="15" t="s">
        <v>190</v>
      </c>
      <c r="D88" s="15" t="s">
        <v>103</v>
      </c>
      <c r="E88" s="18" t="s">
        <v>172</v>
      </c>
      <c r="F88" s="19" t="s">
        <v>192</v>
      </c>
      <c r="G88" s="86">
        <v>4685949894.75</v>
      </c>
      <c r="H88" s="12" t="s">
        <v>45</v>
      </c>
      <c r="I88" s="60" t="s">
        <v>48</v>
      </c>
      <c r="J88" s="103" t="str">
        <f t="shared" si="6"/>
        <v>Yes</v>
      </c>
      <c r="K88" s="52" t="s">
        <v>47</v>
      </c>
      <c r="L88" s="52"/>
      <c r="M88" s="52"/>
      <c r="N88" s="52"/>
      <c r="O88" s="100"/>
      <c r="P88" s="103" t="str">
        <f t="shared" si="5"/>
        <v/>
      </c>
      <c r="Q88" s="27"/>
      <c r="R88" s="38"/>
    </row>
    <row r="89" spans="1:19" s="3" customFormat="1" ht="32.25" customHeight="1">
      <c r="A89" s="8" t="s">
        <v>193</v>
      </c>
      <c r="B89" s="80" t="s">
        <v>194</v>
      </c>
      <c r="C89" s="15" t="s">
        <v>190</v>
      </c>
      <c r="D89" s="15" t="s">
        <v>103</v>
      </c>
      <c r="E89" s="18" t="s">
        <v>172</v>
      </c>
      <c r="F89" s="19" t="s">
        <v>192</v>
      </c>
      <c r="G89" s="86">
        <v>44695564.219999999</v>
      </c>
      <c r="H89" s="12" t="s">
        <v>45</v>
      </c>
      <c r="I89" s="60" t="s">
        <v>176</v>
      </c>
      <c r="J89" s="103" t="str">
        <f t="shared" si="6"/>
        <v>Yes</v>
      </c>
      <c r="K89" s="52" t="s">
        <v>47</v>
      </c>
      <c r="L89" s="52"/>
      <c r="M89" s="52"/>
      <c r="N89" s="52"/>
      <c r="O89" s="100"/>
      <c r="P89" s="103" t="str">
        <f t="shared" si="5"/>
        <v/>
      </c>
      <c r="Q89" s="27"/>
      <c r="R89" s="38"/>
    </row>
    <row r="90" spans="1:19" s="3" customFormat="1" ht="32.25" customHeight="1">
      <c r="A90" s="8" t="s">
        <v>195</v>
      </c>
      <c r="B90" s="80" t="s">
        <v>196</v>
      </c>
      <c r="C90" s="15" t="s">
        <v>190</v>
      </c>
      <c r="D90" s="15" t="s">
        <v>190</v>
      </c>
      <c r="E90" s="18" t="s">
        <v>172</v>
      </c>
      <c r="F90" s="19" t="s">
        <v>192</v>
      </c>
      <c r="G90" s="86">
        <v>542404864.12</v>
      </c>
      <c r="H90" s="12" t="s">
        <v>41</v>
      </c>
      <c r="I90" s="60" t="s">
        <v>162</v>
      </c>
      <c r="J90" s="103" t="str">
        <f t="shared" si="6"/>
        <v/>
      </c>
      <c r="K90" s="52"/>
      <c r="L90" s="52"/>
      <c r="M90" s="52"/>
      <c r="N90" s="52"/>
      <c r="O90" s="100"/>
      <c r="P90" s="103" t="s">
        <v>56</v>
      </c>
      <c r="Q90" s="27"/>
      <c r="R90" s="38"/>
    </row>
    <row r="91" spans="1:19" s="3" customFormat="1" ht="32.25" customHeight="1">
      <c r="A91" s="8" t="s">
        <v>197</v>
      </c>
      <c r="B91" s="80" t="s">
        <v>198</v>
      </c>
      <c r="C91" s="15" t="s">
        <v>190</v>
      </c>
      <c r="D91" s="15" t="s">
        <v>190</v>
      </c>
      <c r="E91" s="18" t="s">
        <v>172</v>
      </c>
      <c r="F91" s="19" t="s">
        <v>192</v>
      </c>
      <c r="G91" s="86">
        <v>70469619.579999998</v>
      </c>
      <c r="H91" s="12" t="s">
        <v>79</v>
      </c>
      <c r="I91" s="60" t="s">
        <v>86</v>
      </c>
      <c r="J91" s="103" t="str">
        <f t="shared" si="6"/>
        <v/>
      </c>
      <c r="K91" s="97" t="s">
        <v>43</v>
      </c>
      <c r="L91" s="52"/>
      <c r="M91" s="52"/>
      <c r="N91" s="52"/>
      <c r="O91" s="100"/>
      <c r="P91" s="103" t="str">
        <f t="shared" si="5"/>
        <v/>
      </c>
      <c r="Q91" s="27"/>
      <c r="R91" s="38"/>
    </row>
    <row r="92" spans="1:19" s="3" customFormat="1" ht="32.25" customHeight="1" thickBot="1">
      <c r="A92" s="8" t="s">
        <v>199</v>
      </c>
      <c r="B92" s="80" t="s">
        <v>200</v>
      </c>
      <c r="C92" s="15" t="s">
        <v>199</v>
      </c>
      <c r="D92" s="15" t="s">
        <v>103</v>
      </c>
      <c r="E92" s="18" t="s">
        <v>172</v>
      </c>
      <c r="F92" s="19" t="s">
        <v>201</v>
      </c>
      <c r="G92" s="86">
        <v>203345771.09</v>
      </c>
      <c r="H92" s="12" t="s">
        <v>45</v>
      </c>
      <c r="I92" s="60" t="s">
        <v>48</v>
      </c>
      <c r="J92" s="103" t="str">
        <f t="shared" si="6"/>
        <v>Yes</v>
      </c>
      <c r="K92" s="52" t="s">
        <v>47</v>
      </c>
      <c r="L92" s="52"/>
      <c r="M92" s="52"/>
      <c r="N92" s="52"/>
      <c r="O92" s="100"/>
      <c r="P92" s="103" t="str">
        <f t="shared" si="5"/>
        <v/>
      </c>
      <c r="Q92" s="27"/>
      <c r="R92" s="38"/>
    </row>
    <row r="93" spans="1:19" s="4" customFormat="1" ht="18.75">
      <c r="A93" s="63"/>
      <c r="B93" s="75" t="s">
        <v>202</v>
      </c>
      <c r="C93" s="64"/>
      <c r="D93" s="64"/>
      <c r="E93" s="64"/>
      <c r="F93" s="64"/>
      <c r="G93" s="64"/>
      <c r="H93" s="65"/>
      <c r="I93" s="65"/>
      <c r="J93" s="102"/>
      <c r="K93" s="65" t="str">
        <f t="shared" ref="K93" si="7">IF($H93="Internal","Yes","")</f>
        <v/>
      </c>
      <c r="L93" s="65"/>
      <c r="M93" s="65"/>
      <c r="N93" s="65"/>
      <c r="O93" s="65"/>
      <c r="P93" s="102"/>
      <c r="Q93" s="34"/>
      <c r="R93" s="36"/>
      <c r="S93" s="42"/>
    </row>
    <row r="94" spans="1:19" s="6" customFormat="1" ht="32.25" customHeight="1">
      <c r="A94" s="8" t="s">
        <v>203</v>
      </c>
      <c r="B94" s="80" t="s">
        <v>204</v>
      </c>
      <c r="C94" s="15" t="s">
        <v>203</v>
      </c>
      <c r="D94" s="15" t="s">
        <v>203</v>
      </c>
      <c r="E94" s="18" t="s">
        <v>205</v>
      </c>
      <c r="F94" s="19" t="s">
        <v>206</v>
      </c>
      <c r="G94" s="86">
        <v>4662.3</v>
      </c>
      <c r="H94" s="12" t="s">
        <v>45</v>
      </c>
      <c r="I94" s="60" t="s">
        <v>156</v>
      </c>
      <c r="J94" s="103" t="str">
        <f t="shared" si="6"/>
        <v>Yes</v>
      </c>
      <c r="K94" s="52" t="s">
        <v>47</v>
      </c>
      <c r="L94" s="52"/>
      <c r="M94" s="52"/>
      <c r="N94" s="52"/>
      <c r="O94" s="100"/>
      <c r="P94" s="103" t="str">
        <f t="shared" si="5"/>
        <v/>
      </c>
      <c r="Q94" s="27"/>
      <c r="R94" s="37"/>
    </row>
    <row r="95" spans="1:19" s="6" customFormat="1" ht="32.25" customHeight="1">
      <c r="A95" s="8" t="s">
        <v>207</v>
      </c>
      <c r="B95" s="77" t="s">
        <v>208</v>
      </c>
      <c r="C95" s="8" t="s">
        <v>203</v>
      </c>
      <c r="D95" s="8" t="s">
        <v>103</v>
      </c>
      <c r="E95" s="8" t="s">
        <v>205</v>
      </c>
      <c r="F95" s="12" t="s">
        <v>206</v>
      </c>
      <c r="G95" s="86">
        <v>177321825.28</v>
      </c>
      <c r="H95" s="32" t="s">
        <v>45</v>
      </c>
      <c r="I95" s="58" t="s">
        <v>209</v>
      </c>
      <c r="J95" s="103" t="s">
        <v>47</v>
      </c>
      <c r="K95" s="52" t="s">
        <v>47</v>
      </c>
      <c r="L95" s="52"/>
      <c r="M95" s="52"/>
      <c r="N95" s="52"/>
      <c r="O95" s="100"/>
      <c r="P95" s="103" t="str">
        <f t="shared" si="5"/>
        <v/>
      </c>
      <c r="Q95" s="27"/>
      <c r="R95" s="37"/>
    </row>
    <row r="96" spans="1:19" s="6" customFormat="1" ht="32.25" customHeight="1">
      <c r="A96" s="8" t="s">
        <v>210</v>
      </c>
      <c r="B96" s="81" t="s">
        <v>211</v>
      </c>
      <c r="C96" s="15" t="s">
        <v>203</v>
      </c>
      <c r="D96" s="15" t="s">
        <v>103</v>
      </c>
      <c r="E96" s="18" t="s">
        <v>205</v>
      </c>
      <c r="F96" s="19" t="s">
        <v>206</v>
      </c>
      <c r="G96" s="86">
        <v>139706281.12</v>
      </c>
      <c r="H96" s="12" t="s">
        <v>45</v>
      </c>
      <c r="I96" s="60" t="s">
        <v>212</v>
      </c>
      <c r="J96" s="103" t="s">
        <v>47</v>
      </c>
      <c r="K96" s="52" t="s">
        <v>47</v>
      </c>
      <c r="L96" s="52"/>
      <c r="M96" s="52"/>
      <c r="N96" s="52"/>
      <c r="O96" s="100"/>
      <c r="P96" s="103" t="str">
        <f t="shared" si="5"/>
        <v/>
      </c>
      <c r="Q96" s="27"/>
      <c r="R96" s="37"/>
    </row>
    <row r="97" spans="1:18" s="6" customFormat="1" ht="32.25" customHeight="1">
      <c r="A97" s="8" t="s">
        <v>213</v>
      </c>
      <c r="B97" s="80" t="s">
        <v>214</v>
      </c>
      <c r="C97" s="15" t="s">
        <v>213</v>
      </c>
      <c r="D97" s="15" t="s">
        <v>213</v>
      </c>
      <c r="E97" s="18" t="s">
        <v>205</v>
      </c>
      <c r="F97" s="19" t="s">
        <v>215</v>
      </c>
      <c r="G97" s="86">
        <v>22903.65</v>
      </c>
      <c r="H97" s="12" t="s">
        <v>45</v>
      </c>
      <c r="I97" s="60" t="s">
        <v>156</v>
      </c>
      <c r="J97" s="103" t="str">
        <f t="shared" si="6"/>
        <v>Yes</v>
      </c>
      <c r="K97" s="52" t="s">
        <v>47</v>
      </c>
      <c r="L97" s="52"/>
      <c r="M97" s="52"/>
      <c r="N97" s="52"/>
      <c r="O97" s="100"/>
      <c r="P97" s="103" t="str">
        <f t="shared" si="5"/>
        <v/>
      </c>
      <c r="Q97" s="27"/>
      <c r="R97" s="37"/>
    </row>
    <row r="98" spans="1:18" s="6" customFormat="1" ht="32.25" customHeight="1">
      <c r="A98" s="8" t="s">
        <v>216</v>
      </c>
      <c r="B98" s="80" t="s">
        <v>217</v>
      </c>
      <c r="C98" s="15" t="s">
        <v>213</v>
      </c>
      <c r="D98" s="15" t="s">
        <v>103</v>
      </c>
      <c r="E98" s="18" t="s">
        <v>205</v>
      </c>
      <c r="F98" s="19" t="s">
        <v>215</v>
      </c>
      <c r="G98" s="86">
        <v>199424829.58000001</v>
      </c>
      <c r="H98" s="12" t="s">
        <v>45</v>
      </c>
      <c r="I98" s="60" t="s">
        <v>209</v>
      </c>
      <c r="J98" s="103" t="s">
        <v>47</v>
      </c>
      <c r="K98" s="52" t="s">
        <v>47</v>
      </c>
      <c r="L98" s="52"/>
      <c r="M98" s="52"/>
      <c r="N98" s="52"/>
      <c r="O98" s="100"/>
      <c r="P98" s="103" t="str">
        <f t="shared" si="5"/>
        <v/>
      </c>
      <c r="Q98" s="27"/>
      <c r="R98" s="37"/>
    </row>
    <row r="99" spans="1:18" s="6" customFormat="1" ht="32.25" customHeight="1">
      <c r="A99" s="8" t="s">
        <v>218</v>
      </c>
      <c r="B99" s="81" t="s">
        <v>219</v>
      </c>
      <c r="C99" s="15" t="s">
        <v>213</v>
      </c>
      <c r="D99" s="15" t="s">
        <v>103</v>
      </c>
      <c r="E99" s="18" t="s">
        <v>205</v>
      </c>
      <c r="F99" s="19" t="s">
        <v>215</v>
      </c>
      <c r="G99" s="86">
        <v>155998640.03</v>
      </c>
      <c r="H99" s="12" t="s">
        <v>45</v>
      </c>
      <c r="I99" s="60" t="s">
        <v>212</v>
      </c>
      <c r="J99" s="103" t="str">
        <f>IF($H99="Internal","Yes","")</f>
        <v>Yes</v>
      </c>
      <c r="K99" s="52" t="s">
        <v>47</v>
      </c>
      <c r="L99" s="52"/>
      <c r="M99" s="52"/>
      <c r="N99" s="52"/>
      <c r="O99" s="100"/>
      <c r="P99" s="103" t="str">
        <f t="shared" si="5"/>
        <v/>
      </c>
      <c r="Q99" s="27"/>
      <c r="R99" s="37"/>
    </row>
    <row r="100" spans="1:18" s="6" customFormat="1" ht="32.25" customHeight="1">
      <c r="A100" s="8" t="s">
        <v>220</v>
      </c>
      <c r="B100" s="80" t="s">
        <v>221</v>
      </c>
      <c r="C100" s="15" t="s">
        <v>220</v>
      </c>
      <c r="D100" s="15" t="s">
        <v>220</v>
      </c>
      <c r="E100" s="18" t="s">
        <v>205</v>
      </c>
      <c r="F100" s="19" t="s">
        <v>222</v>
      </c>
      <c r="G100" s="86">
        <v>475544.48</v>
      </c>
      <c r="H100" s="12" t="s">
        <v>45</v>
      </c>
      <c r="I100" s="60" t="s">
        <v>156</v>
      </c>
      <c r="J100" s="103" t="str">
        <f t="shared" si="6"/>
        <v>Yes</v>
      </c>
      <c r="K100" s="52" t="s">
        <v>47</v>
      </c>
      <c r="L100" s="52"/>
      <c r="M100" s="52"/>
      <c r="N100" s="52"/>
      <c r="O100" s="100"/>
      <c r="P100" s="103" t="str">
        <f t="shared" si="5"/>
        <v/>
      </c>
      <c r="Q100" s="27"/>
      <c r="R100" s="37"/>
    </row>
    <row r="101" spans="1:18" s="6" customFormat="1" ht="32.25" customHeight="1">
      <c r="A101" s="8" t="s">
        <v>223</v>
      </c>
      <c r="B101" s="80" t="s">
        <v>224</v>
      </c>
      <c r="C101" s="15" t="s">
        <v>220</v>
      </c>
      <c r="D101" s="15" t="s">
        <v>103</v>
      </c>
      <c r="E101" s="18" t="s">
        <v>205</v>
      </c>
      <c r="F101" s="19" t="s">
        <v>222</v>
      </c>
      <c r="G101" s="86">
        <v>151007379.74000001</v>
      </c>
      <c r="H101" s="12" t="s">
        <v>45</v>
      </c>
      <c r="I101" s="60" t="s">
        <v>209</v>
      </c>
      <c r="J101" s="103" t="s">
        <v>47</v>
      </c>
      <c r="K101" s="52" t="s">
        <v>47</v>
      </c>
      <c r="L101" s="52"/>
      <c r="M101" s="52"/>
      <c r="N101" s="52"/>
      <c r="O101" s="100"/>
      <c r="P101" s="103" t="str">
        <f t="shared" si="5"/>
        <v/>
      </c>
      <c r="Q101" s="27"/>
      <c r="R101" s="37"/>
    </row>
    <row r="102" spans="1:18" s="6" customFormat="1" ht="32.25" customHeight="1">
      <c r="A102" s="8" t="s">
        <v>225</v>
      </c>
      <c r="B102" s="81" t="s">
        <v>226</v>
      </c>
      <c r="C102" s="15" t="s">
        <v>220</v>
      </c>
      <c r="D102" s="15" t="s">
        <v>103</v>
      </c>
      <c r="E102" s="18" t="s">
        <v>205</v>
      </c>
      <c r="F102" s="19" t="s">
        <v>222</v>
      </c>
      <c r="G102" s="86">
        <v>119893517.01000001</v>
      </c>
      <c r="H102" s="12" t="s">
        <v>45</v>
      </c>
      <c r="I102" s="60" t="s">
        <v>212</v>
      </c>
      <c r="J102" s="103" t="str">
        <f>IF($H102="Internal","Yes","")</f>
        <v>Yes</v>
      </c>
      <c r="K102" s="52" t="s">
        <v>47</v>
      </c>
      <c r="L102" s="52"/>
      <c r="M102" s="52"/>
      <c r="N102" s="52"/>
      <c r="O102" s="100"/>
      <c r="P102" s="103" t="str">
        <f t="shared" si="5"/>
        <v/>
      </c>
      <c r="Q102" s="27"/>
      <c r="R102" s="37"/>
    </row>
    <row r="103" spans="1:18" s="6" customFormat="1" ht="32.25" customHeight="1">
      <c r="A103" s="8" t="s">
        <v>227</v>
      </c>
      <c r="B103" s="80" t="s">
        <v>228</v>
      </c>
      <c r="C103" s="15" t="s">
        <v>227</v>
      </c>
      <c r="D103" s="15" t="s">
        <v>227</v>
      </c>
      <c r="E103" s="18" t="s">
        <v>205</v>
      </c>
      <c r="F103" s="19" t="s">
        <v>229</v>
      </c>
      <c r="G103" s="86">
        <v>401562.5</v>
      </c>
      <c r="H103" s="12" t="s">
        <v>45</v>
      </c>
      <c r="I103" s="60" t="s">
        <v>156</v>
      </c>
      <c r="J103" s="103" t="str">
        <f t="shared" si="6"/>
        <v>Yes</v>
      </c>
      <c r="K103" s="52" t="s">
        <v>47</v>
      </c>
      <c r="L103" s="52"/>
      <c r="M103" s="52"/>
      <c r="N103" s="52"/>
      <c r="O103" s="100"/>
      <c r="P103" s="103" t="str">
        <f t="shared" si="5"/>
        <v/>
      </c>
      <c r="Q103" s="27"/>
      <c r="R103" s="37"/>
    </row>
    <row r="104" spans="1:18" s="6" customFormat="1" ht="32.25" customHeight="1">
      <c r="A104" s="8" t="s">
        <v>230</v>
      </c>
      <c r="B104" s="80" t="s">
        <v>231</v>
      </c>
      <c r="C104" s="15" t="s">
        <v>227</v>
      </c>
      <c r="D104" s="15" t="s">
        <v>103</v>
      </c>
      <c r="E104" s="18" t="s">
        <v>205</v>
      </c>
      <c r="F104" s="19" t="s">
        <v>229</v>
      </c>
      <c r="G104" s="86">
        <v>198557365.72</v>
      </c>
      <c r="H104" s="12" t="s">
        <v>45</v>
      </c>
      <c r="I104" s="60" t="s">
        <v>209</v>
      </c>
      <c r="J104" s="103" t="s">
        <v>47</v>
      </c>
      <c r="K104" s="52" t="s">
        <v>47</v>
      </c>
      <c r="L104" s="52"/>
      <c r="M104" s="52"/>
      <c r="N104" s="52"/>
      <c r="O104" s="100"/>
      <c r="P104" s="103" t="str">
        <f t="shared" si="5"/>
        <v/>
      </c>
      <c r="Q104" s="27"/>
      <c r="R104" s="37"/>
    </row>
    <row r="105" spans="1:18" s="6" customFormat="1" ht="32.25" customHeight="1">
      <c r="A105" s="8" t="s">
        <v>232</v>
      </c>
      <c r="B105" s="81" t="s">
        <v>233</v>
      </c>
      <c r="C105" s="15" t="s">
        <v>227</v>
      </c>
      <c r="D105" s="15" t="s">
        <v>103</v>
      </c>
      <c r="E105" s="18" t="s">
        <v>205</v>
      </c>
      <c r="F105" s="19" t="s">
        <v>229</v>
      </c>
      <c r="G105" s="86">
        <v>155732026.72999999</v>
      </c>
      <c r="H105" s="12" t="s">
        <v>45</v>
      </c>
      <c r="I105" s="60" t="s">
        <v>212</v>
      </c>
      <c r="J105" s="103" t="str">
        <f>IF($H105="Internal","Yes","")</f>
        <v>Yes</v>
      </c>
      <c r="K105" s="52" t="s">
        <v>47</v>
      </c>
      <c r="L105" s="52"/>
      <c r="M105" s="52"/>
      <c r="N105" s="52"/>
      <c r="O105" s="100"/>
      <c r="P105" s="103" t="str">
        <f t="shared" si="5"/>
        <v/>
      </c>
      <c r="Q105" s="27"/>
      <c r="R105" s="37"/>
    </row>
    <row r="106" spans="1:18" s="6" customFormat="1" ht="32.25" customHeight="1">
      <c r="A106" s="8" t="s">
        <v>234</v>
      </c>
      <c r="B106" s="80" t="s">
        <v>235</v>
      </c>
      <c r="C106" s="15" t="s">
        <v>234</v>
      </c>
      <c r="D106" s="15" t="s">
        <v>234</v>
      </c>
      <c r="E106" s="18" t="s">
        <v>205</v>
      </c>
      <c r="F106" s="19" t="s">
        <v>236</v>
      </c>
      <c r="G106" s="86">
        <v>4943.03</v>
      </c>
      <c r="H106" s="12" t="s">
        <v>45</v>
      </c>
      <c r="I106" s="60" t="s">
        <v>156</v>
      </c>
      <c r="J106" s="103" t="str">
        <f t="shared" si="6"/>
        <v>Yes</v>
      </c>
      <c r="K106" s="52" t="s">
        <v>47</v>
      </c>
      <c r="L106" s="52"/>
      <c r="M106" s="52"/>
      <c r="N106" s="52"/>
      <c r="O106" s="100"/>
      <c r="P106" s="103" t="str">
        <f t="shared" si="5"/>
        <v/>
      </c>
      <c r="Q106" s="27"/>
      <c r="R106" s="37"/>
    </row>
    <row r="107" spans="1:18" s="6" customFormat="1" ht="32.25" customHeight="1">
      <c r="A107" s="8" t="s">
        <v>237</v>
      </c>
      <c r="B107" s="80" t="s">
        <v>238</v>
      </c>
      <c r="C107" s="15" t="s">
        <v>234</v>
      </c>
      <c r="D107" s="15" t="s">
        <v>103</v>
      </c>
      <c r="E107" s="18" t="s">
        <v>205</v>
      </c>
      <c r="F107" s="19" t="s">
        <v>236</v>
      </c>
      <c r="G107" s="86">
        <v>27001782.25</v>
      </c>
      <c r="H107" s="12" t="s">
        <v>45</v>
      </c>
      <c r="I107" s="60" t="s">
        <v>209</v>
      </c>
      <c r="J107" s="103" t="s">
        <v>47</v>
      </c>
      <c r="K107" s="52" t="s">
        <v>47</v>
      </c>
      <c r="L107" s="52"/>
      <c r="M107" s="52"/>
      <c r="N107" s="52"/>
      <c r="O107" s="100"/>
      <c r="P107" s="103" t="str">
        <f t="shared" si="5"/>
        <v/>
      </c>
      <c r="Q107" s="27"/>
      <c r="R107" s="37"/>
    </row>
    <row r="108" spans="1:18" s="6" customFormat="1" ht="32.25" customHeight="1">
      <c r="A108" s="8" t="s">
        <v>239</v>
      </c>
      <c r="B108" s="81" t="s">
        <v>240</v>
      </c>
      <c r="C108" s="15" t="s">
        <v>234</v>
      </c>
      <c r="D108" s="15" t="s">
        <v>103</v>
      </c>
      <c r="E108" s="18" t="s">
        <v>205</v>
      </c>
      <c r="F108" s="19" t="s">
        <v>236</v>
      </c>
      <c r="G108" s="86">
        <v>21469527.109999999</v>
      </c>
      <c r="H108" s="12" t="s">
        <v>45</v>
      </c>
      <c r="I108" s="60" t="s">
        <v>212</v>
      </c>
      <c r="J108" s="103" t="str">
        <f>IF($H108="Internal","Yes","")</f>
        <v>Yes</v>
      </c>
      <c r="K108" s="52" t="s">
        <v>47</v>
      </c>
      <c r="L108" s="52"/>
      <c r="M108" s="52"/>
      <c r="N108" s="52"/>
      <c r="O108" s="100"/>
      <c r="P108" s="103" t="str">
        <f t="shared" si="5"/>
        <v/>
      </c>
      <c r="Q108" s="27"/>
      <c r="R108" s="37"/>
    </row>
    <row r="109" spans="1:18" s="6" customFormat="1" ht="32.25" customHeight="1">
      <c r="A109" s="8" t="s">
        <v>241</v>
      </c>
      <c r="B109" s="80" t="s">
        <v>242</v>
      </c>
      <c r="C109" s="15" t="s">
        <v>241</v>
      </c>
      <c r="D109" s="15" t="s">
        <v>103</v>
      </c>
      <c r="E109" s="18" t="s">
        <v>205</v>
      </c>
      <c r="F109" s="19" t="s">
        <v>243</v>
      </c>
      <c r="G109" s="86">
        <v>753617376</v>
      </c>
      <c r="H109" s="12" t="s">
        <v>45</v>
      </c>
      <c r="I109" s="60" t="s">
        <v>48</v>
      </c>
      <c r="J109" s="103" t="str">
        <f t="shared" si="6"/>
        <v>Yes</v>
      </c>
      <c r="K109" s="52" t="s">
        <v>47</v>
      </c>
      <c r="L109" s="52"/>
      <c r="M109" s="52"/>
      <c r="N109" s="52"/>
      <c r="O109" s="100"/>
      <c r="P109" s="103" t="str">
        <f t="shared" si="5"/>
        <v/>
      </c>
      <c r="Q109" s="27"/>
      <c r="R109" s="37"/>
    </row>
    <row r="110" spans="1:18" s="6" customFormat="1" ht="32.25" customHeight="1">
      <c r="A110" s="8" t="s">
        <v>244</v>
      </c>
      <c r="B110" s="81" t="s">
        <v>245</v>
      </c>
      <c r="C110" s="15" t="s">
        <v>244</v>
      </c>
      <c r="D110" s="15" t="s">
        <v>244</v>
      </c>
      <c r="E110" s="18" t="s">
        <v>205</v>
      </c>
      <c r="F110" s="19" t="s">
        <v>246</v>
      </c>
      <c r="G110" s="86">
        <v>592799665.55999994</v>
      </c>
      <c r="H110" s="19" t="s">
        <v>41</v>
      </c>
      <c r="I110" s="60" t="s">
        <v>85</v>
      </c>
      <c r="J110" s="103"/>
      <c r="K110" s="52"/>
      <c r="L110" s="52"/>
      <c r="M110" s="52"/>
      <c r="N110" s="52"/>
      <c r="O110" s="100"/>
      <c r="P110" s="103" t="str">
        <f t="shared" si="5"/>
        <v>Yes</v>
      </c>
      <c r="Q110" s="27"/>
      <c r="R110" s="37"/>
    </row>
    <row r="111" spans="1:18" s="6" customFormat="1" ht="32.25" customHeight="1">
      <c r="A111" s="8" t="s">
        <v>247</v>
      </c>
      <c r="B111" s="77" t="s">
        <v>248</v>
      </c>
      <c r="C111" s="8" t="s">
        <v>247</v>
      </c>
      <c r="D111" s="8" t="s">
        <v>103</v>
      </c>
      <c r="E111" s="18" t="s">
        <v>205</v>
      </c>
      <c r="F111" s="19" t="s">
        <v>249</v>
      </c>
      <c r="G111" s="86">
        <v>23287.07</v>
      </c>
      <c r="H111" s="12" t="s">
        <v>45</v>
      </c>
      <c r="I111" s="60" t="s">
        <v>156</v>
      </c>
      <c r="J111" s="103" t="str">
        <f t="shared" si="6"/>
        <v>Yes</v>
      </c>
      <c r="K111" s="52" t="s">
        <v>47</v>
      </c>
      <c r="L111" s="52"/>
      <c r="M111" s="52"/>
      <c r="N111" s="52"/>
      <c r="O111" s="100"/>
      <c r="P111" s="103" t="str">
        <f t="shared" si="5"/>
        <v/>
      </c>
      <c r="Q111" s="27"/>
      <c r="R111" s="37"/>
    </row>
    <row r="112" spans="1:18" s="6" customFormat="1" ht="32.25" customHeight="1" thickBot="1">
      <c r="A112" s="8" t="s">
        <v>250</v>
      </c>
      <c r="B112" s="53" t="s">
        <v>251</v>
      </c>
      <c r="C112" s="8" t="s">
        <v>247</v>
      </c>
      <c r="D112" s="8" t="s">
        <v>103</v>
      </c>
      <c r="E112" s="18" t="s">
        <v>205</v>
      </c>
      <c r="F112" s="19" t="s">
        <v>249</v>
      </c>
      <c r="G112" s="86">
        <v>304621.62</v>
      </c>
      <c r="H112" s="12" t="s">
        <v>45</v>
      </c>
      <c r="I112" s="60" t="s">
        <v>209</v>
      </c>
      <c r="J112" s="103" t="s">
        <v>47</v>
      </c>
      <c r="K112" s="52" t="s">
        <v>47</v>
      </c>
      <c r="L112" s="52"/>
      <c r="M112" s="52"/>
      <c r="N112" s="52"/>
      <c r="O112" s="100"/>
      <c r="P112" s="103" t="str">
        <f t="shared" si="5"/>
        <v/>
      </c>
      <c r="Q112" s="27"/>
      <c r="R112" s="37"/>
    </row>
    <row r="113" spans="1:19" s="4" customFormat="1" ht="18.75">
      <c r="A113" s="63"/>
      <c r="B113" s="75" t="s">
        <v>252</v>
      </c>
      <c r="C113" s="64"/>
      <c r="D113" s="64"/>
      <c r="E113" s="64"/>
      <c r="F113" s="64"/>
      <c r="G113" s="64"/>
      <c r="H113" s="65"/>
      <c r="I113" s="65"/>
      <c r="J113" s="102" t="str">
        <f t="shared" ref="J113" si="8">IF($H113="Internal","Yes","")</f>
        <v/>
      </c>
      <c r="K113" s="65"/>
      <c r="L113" s="65"/>
      <c r="M113" s="65"/>
      <c r="N113" s="65"/>
      <c r="O113" s="65"/>
      <c r="P113" s="102" t="str">
        <f t="shared" si="5"/>
        <v/>
      </c>
      <c r="Q113" s="34"/>
      <c r="R113" s="36"/>
      <c r="S113" s="42"/>
    </row>
    <row r="114" spans="1:19" s="6" customFormat="1" ht="32.25" customHeight="1">
      <c r="A114" s="8" t="s">
        <v>253</v>
      </c>
      <c r="B114" s="77" t="s">
        <v>254</v>
      </c>
      <c r="C114" s="8" t="s">
        <v>253</v>
      </c>
      <c r="D114" s="8" t="s">
        <v>255</v>
      </c>
      <c r="E114" s="18" t="s">
        <v>256</v>
      </c>
      <c r="F114" s="19" t="s">
        <v>257</v>
      </c>
      <c r="G114" s="86">
        <v>246.39</v>
      </c>
      <c r="H114" s="12" t="s">
        <v>45</v>
      </c>
      <c r="I114" s="60" t="s">
        <v>156</v>
      </c>
      <c r="J114" s="103" t="str">
        <f t="shared" si="6"/>
        <v>Yes</v>
      </c>
      <c r="K114" s="52" t="s">
        <v>47</v>
      </c>
      <c r="L114" s="52"/>
      <c r="M114" s="52"/>
      <c r="N114" s="52"/>
      <c r="O114" s="100"/>
      <c r="P114" s="103" t="str">
        <f t="shared" si="5"/>
        <v/>
      </c>
      <c r="Q114" s="27"/>
      <c r="R114" s="37"/>
    </row>
    <row r="115" spans="1:19" s="6" customFormat="1" ht="32.25" customHeight="1">
      <c r="A115" s="8" t="s">
        <v>258</v>
      </c>
      <c r="B115" s="53" t="s">
        <v>259</v>
      </c>
      <c r="C115" s="8" t="s">
        <v>258</v>
      </c>
      <c r="D115" s="8" t="s">
        <v>258</v>
      </c>
      <c r="E115" s="18" t="s">
        <v>256</v>
      </c>
      <c r="F115" s="19" t="s">
        <v>257</v>
      </c>
      <c r="G115" s="86">
        <v>0</v>
      </c>
      <c r="H115" s="19" t="s">
        <v>45</v>
      </c>
      <c r="I115" s="67" t="s">
        <v>156</v>
      </c>
      <c r="J115" s="103" t="str">
        <f t="shared" si="6"/>
        <v>Yes</v>
      </c>
      <c r="K115" s="52" t="s">
        <v>47</v>
      </c>
      <c r="L115" s="52"/>
      <c r="M115" s="52"/>
      <c r="N115" s="52"/>
      <c r="O115" s="100"/>
      <c r="P115" s="103" t="str">
        <f t="shared" si="5"/>
        <v/>
      </c>
      <c r="Q115" s="27"/>
      <c r="R115" s="37"/>
    </row>
    <row r="116" spans="1:19" s="6" customFormat="1" ht="32.25" customHeight="1">
      <c r="A116" s="8" t="s">
        <v>260</v>
      </c>
      <c r="B116" s="77" t="s">
        <v>261</v>
      </c>
      <c r="C116" s="8" t="s">
        <v>258</v>
      </c>
      <c r="D116" s="8" t="s">
        <v>255</v>
      </c>
      <c r="E116" s="18" t="s">
        <v>256</v>
      </c>
      <c r="F116" s="19" t="s">
        <v>257</v>
      </c>
      <c r="G116" s="86">
        <v>0</v>
      </c>
      <c r="H116" s="12" t="s">
        <v>45</v>
      </c>
      <c r="I116" s="60" t="s">
        <v>176</v>
      </c>
      <c r="J116" s="103" t="str">
        <f t="shared" si="6"/>
        <v>Yes</v>
      </c>
      <c r="K116" s="52" t="s">
        <v>47</v>
      </c>
      <c r="L116" s="52"/>
      <c r="M116" s="52"/>
      <c r="N116" s="52"/>
      <c r="O116" s="100"/>
      <c r="P116" s="103" t="str">
        <f t="shared" si="5"/>
        <v/>
      </c>
      <c r="Q116" s="27"/>
      <c r="R116" s="37"/>
    </row>
    <row r="117" spans="1:19" s="6" customFormat="1" ht="32.25" customHeight="1">
      <c r="A117" s="8" t="s">
        <v>262</v>
      </c>
      <c r="B117" s="53" t="s">
        <v>263</v>
      </c>
      <c r="C117" s="8" t="s">
        <v>253</v>
      </c>
      <c r="D117" s="8" t="s">
        <v>255</v>
      </c>
      <c r="E117" s="18" t="s">
        <v>256</v>
      </c>
      <c r="F117" s="19" t="s">
        <v>257</v>
      </c>
      <c r="G117" s="86">
        <v>9634740.7400000002</v>
      </c>
      <c r="H117" s="12" t="s">
        <v>45</v>
      </c>
      <c r="I117" s="60" t="s">
        <v>159</v>
      </c>
      <c r="J117" s="103" t="s">
        <v>47</v>
      </c>
      <c r="K117" s="52" t="s">
        <v>47</v>
      </c>
      <c r="L117" s="52"/>
      <c r="M117" s="52"/>
      <c r="N117" s="52"/>
      <c r="O117" s="100"/>
      <c r="P117" s="103" t="str">
        <f t="shared" si="5"/>
        <v/>
      </c>
      <c r="Q117" s="27"/>
      <c r="R117" s="37"/>
    </row>
    <row r="118" spans="1:19" s="6" customFormat="1" ht="32.25" customHeight="1">
      <c r="A118" s="8" t="s">
        <v>264</v>
      </c>
      <c r="B118" s="54" t="s">
        <v>265</v>
      </c>
      <c r="C118" s="8" t="s">
        <v>253</v>
      </c>
      <c r="D118" s="8" t="s">
        <v>253</v>
      </c>
      <c r="E118" s="18" t="s">
        <v>256</v>
      </c>
      <c r="F118" s="19" t="s">
        <v>257</v>
      </c>
      <c r="G118" s="86">
        <v>5058186</v>
      </c>
      <c r="H118" s="12" t="s">
        <v>41</v>
      </c>
      <c r="I118" s="60" t="s">
        <v>162</v>
      </c>
      <c r="J118" s="103" t="str">
        <f t="shared" si="6"/>
        <v/>
      </c>
      <c r="K118" s="52"/>
      <c r="L118" s="52"/>
      <c r="M118" s="52"/>
      <c r="N118" s="52"/>
      <c r="O118" s="100"/>
      <c r="P118" s="103" t="s">
        <v>56</v>
      </c>
      <c r="Q118" s="27"/>
      <c r="R118" s="37"/>
    </row>
    <row r="119" spans="1:19" s="6" customFormat="1" ht="32.25" customHeight="1">
      <c r="A119" s="8" t="s">
        <v>266</v>
      </c>
      <c r="B119" s="16" t="s">
        <v>267</v>
      </c>
      <c r="C119" s="8" t="s">
        <v>266</v>
      </c>
      <c r="D119" s="8" t="s">
        <v>255</v>
      </c>
      <c r="E119" s="18" t="s">
        <v>256</v>
      </c>
      <c r="F119" s="19" t="s">
        <v>268</v>
      </c>
      <c r="G119" s="86">
        <v>9366.19</v>
      </c>
      <c r="H119" s="12" t="s">
        <v>45</v>
      </c>
      <c r="I119" s="60" t="s">
        <v>156</v>
      </c>
      <c r="J119" s="103" t="str">
        <f t="shared" si="6"/>
        <v>Yes</v>
      </c>
      <c r="K119" s="52" t="s">
        <v>47</v>
      </c>
      <c r="L119" s="52"/>
      <c r="M119" s="52"/>
      <c r="N119" s="52"/>
      <c r="O119" s="100"/>
      <c r="P119" s="103" t="str">
        <f t="shared" si="5"/>
        <v/>
      </c>
      <c r="Q119" s="27"/>
      <c r="R119" s="37"/>
    </row>
    <row r="120" spans="1:19" s="30" customFormat="1" ht="32.25" customHeight="1" thickBot="1">
      <c r="A120" s="8" t="s">
        <v>269</v>
      </c>
      <c r="B120" s="55" t="s">
        <v>270</v>
      </c>
      <c r="C120" s="8" t="s">
        <v>266</v>
      </c>
      <c r="D120" s="56" t="s">
        <v>266</v>
      </c>
      <c r="E120" s="18" t="s">
        <v>256</v>
      </c>
      <c r="F120" s="19" t="s">
        <v>268</v>
      </c>
      <c r="G120" s="87">
        <v>116777102.25</v>
      </c>
      <c r="H120" s="55" t="s">
        <v>41</v>
      </c>
      <c r="I120" s="61" t="s">
        <v>162</v>
      </c>
      <c r="J120" s="103" t="str">
        <f t="shared" si="6"/>
        <v/>
      </c>
      <c r="K120" s="52"/>
      <c r="L120" s="52"/>
      <c r="M120" s="52"/>
      <c r="N120" s="52"/>
      <c r="O120" s="100"/>
      <c r="P120" s="103" t="s">
        <v>56</v>
      </c>
      <c r="Q120" s="27"/>
      <c r="R120" s="40"/>
    </row>
    <row r="121" spans="1:19" s="4" customFormat="1" ht="18.75">
      <c r="A121" s="63"/>
      <c r="B121" s="75" t="s">
        <v>271</v>
      </c>
      <c r="C121" s="64"/>
      <c r="D121" s="64"/>
      <c r="E121" s="64"/>
      <c r="F121" s="64"/>
      <c r="G121" s="64"/>
      <c r="H121" s="65"/>
      <c r="I121" s="65"/>
      <c r="J121" s="102" t="str">
        <f t="shared" si="6"/>
        <v/>
      </c>
      <c r="K121" s="65"/>
      <c r="L121" s="65"/>
      <c r="M121" s="65"/>
      <c r="N121" s="65"/>
      <c r="O121" s="65"/>
      <c r="P121" s="102" t="str">
        <f t="shared" si="5"/>
        <v/>
      </c>
      <c r="Q121" s="34"/>
      <c r="R121" s="36"/>
      <c r="S121" s="42"/>
    </row>
    <row r="122" spans="1:19" s="6" customFormat="1" ht="32.25" customHeight="1">
      <c r="A122" s="8" t="s">
        <v>272</v>
      </c>
      <c r="B122" s="77" t="s">
        <v>273</v>
      </c>
      <c r="C122" s="8" t="s">
        <v>272</v>
      </c>
      <c r="D122" s="8" t="s">
        <v>103</v>
      </c>
      <c r="E122" s="18" t="s">
        <v>274</v>
      </c>
      <c r="F122" s="19" t="s">
        <v>275</v>
      </c>
      <c r="G122" s="86">
        <v>11158187.869999999</v>
      </c>
      <c r="H122" s="12" t="s">
        <v>45</v>
      </c>
      <c r="I122" s="60" t="s">
        <v>156</v>
      </c>
      <c r="J122" s="103" t="str">
        <f t="shared" si="6"/>
        <v>Yes</v>
      </c>
      <c r="K122" s="52" t="s">
        <v>47</v>
      </c>
      <c r="L122" s="52"/>
      <c r="M122" s="52"/>
      <c r="N122" s="52"/>
      <c r="O122" s="100"/>
      <c r="P122" s="103" t="str">
        <f t="shared" si="5"/>
        <v/>
      </c>
      <c r="Q122" s="27"/>
      <c r="R122" s="37"/>
    </row>
    <row r="123" spans="1:19" s="6" customFormat="1" ht="32.25" customHeight="1">
      <c r="A123" s="8" t="s">
        <v>276</v>
      </c>
      <c r="B123" s="53" t="s">
        <v>277</v>
      </c>
      <c r="C123" s="8" t="s">
        <v>276</v>
      </c>
      <c r="D123" s="8" t="s">
        <v>276</v>
      </c>
      <c r="E123" s="18" t="s">
        <v>274</v>
      </c>
      <c r="F123" s="19" t="s">
        <v>275</v>
      </c>
      <c r="G123" s="86">
        <v>0</v>
      </c>
      <c r="H123" s="19" t="s">
        <v>45</v>
      </c>
      <c r="I123" s="67" t="s">
        <v>156</v>
      </c>
      <c r="J123" s="103" t="str">
        <f t="shared" si="6"/>
        <v>Yes</v>
      </c>
      <c r="K123" s="52" t="s">
        <v>47</v>
      </c>
      <c r="L123" s="52"/>
      <c r="M123" s="52"/>
      <c r="N123" s="52"/>
      <c r="O123" s="100"/>
      <c r="P123" s="103" t="str">
        <f t="shared" si="5"/>
        <v/>
      </c>
      <c r="Q123" s="27"/>
      <c r="R123" s="37"/>
    </row>
    <row r="124" spans="1:19" s="6" customFormat="1" ht="32.25" customHeight="1">
      <c r="A124" s="8" t="s">
        <v>278</v>
      </c>
      <c r="B124" s="77" t="s">
        <v>279</v>
      </c>
      <c r="C124" s="8" t="s">
        <v>272</v>
      </c>
      <c r="D124" s="8" t="s">
        <v>103</v>
      </c>
      <c r="E124" s="18" t="s">
        <v>274</v>
      </c>
      <c r="F124" s="19" t="s">
        <v>275</v>
      </c>
      <c r="G124" s="86">
        <v>1063091796.36</v>
      </c>
      <c r="H124" s="12" t="s">
        <v>45</v>
      </c>
      <c r="I124" s="60" t="s">
        <v>159</v>
      </c>
      <c r="J124" s="103" t="s">
        <v>47</v>
      </c>
      <c r="K124" s="52" t="s">
        <v>47</v>
      </c>
      <c r="L124" s="52"/>
      <c r="M124" s="52"/>
      <c r="N124" s="52"/>
      <c r="O124" s="100"/>
      <c r="P124" s="103" t="str">
        <f t="shared" si="5"/>
        <v/>
      </c>
      <c r="Q124" s="27"/>
      <c r="R124" s="37"/>
    </row>
    <row r="125" spans="1:19" s="6" customFormat="1" ht="32.25" customHeight="1">
      <c r="A125" s="8" t="s">
        <v>280</v>
      </c>
      <c r="B125" s="77" t="s">
        <v>281</v>
      </c>
      <c r="C125" s="8" t="s">
        <v>280</v>
      </c>
      <c r="D125" s="8" t="s">
        <v>103</v>
      </c>
      <c r="E125" s="18" t="s">
        <v>274</v>
      </c>
      <c r="F125" s="19" t="s">
        <v>275</v>
      </c>
      <c r="G125" s="86">
        <v>0</v>
      </c>
      <c r="H125" s="12" t="s">
        <v>45</v>
      </c>
      <c r="I125" s="60" t="s">
        <v>176</v>
      </c>
      <c r="J125" s="103" t="str">
        <f t="shared" si="6"/>
        <v>Yes</v>
      </c>
      <c r="K125" s="52" t="s">
        <v>47</v>
      </c>
      <c r="L125" s="52"/>
      <c r="M125" s="52"/>
      <c r="N125" s="52"/>
      <c r="O125" s="100"/>
      <c r="P125" s="103" t="str">
        <f t="shared" si="5"/>
        <v/>
      </c>
      <c r="Q125" s="27"/>
      <c r="R125" s="37"/>
    </row>
    <row r="126" spans="1:19" s="6" customFormat="1" ht="32.25" customHeight="1" thickBot="1">
      <c r="A126" s="8" t="s">
        <v>282</v>
      </c>
      <c r="B126" s="77" t="s">
        <v>283</v>
      </c>
      <c r="C126" s="57" t="s">
        <v>282</v>
      </c>
      <c r="D126" s="52" t="s">
        <v>272</v>
      </c>
      <c r="E126" s="18" t="s">
        <v>274</v>
      </c>
      <c r="F126" s="19" t="s">
        <v>275</v>
      </c>
      <c r="G126" s="86">
        <v>707303240.82000005</v>
      </c>
      <c r="H126" s="12" t="s">
        <v>41</v>
      </c>
      <c r="I126" s="60" t="s">
        <v>284</v>
      </c>
      <c r="J126" s="103" t="str">
        <f t="shared" si="6"/>
        <v/>
      </c>
      <c r="K126" s="52"/>
      <c r="L126" s="52"/>
      <c r="M126" s="52"/>
      <c r="N126" s="52"/>
      <c r="O126" s="100"/>
      <c r="P126" s="103" t="str">
        <f t="shared" si="5"/>
        <v>Yes</v>
      </c>
      <c r="Q126" s="27"/>
      <c r="R126" s="37"/>
    </row>
    <row r="127" spans="1:19" s="4" customFormat="1" ht="18.75">
      <c r="A127" s="63"/>
      <c r="B127" s="75" t="s">
        <v>285</v>
      </c>
      <c r="C127" s="64"/>
      <c r="D127" s="64"/>
      <c r="E127" s="64"/>
      <c r="F127" s="64"/>
      <c r="G127" s="64"/>
      <c r="H127" s="65"/>
      <c r="I127" s="65"/>
      <c r="J127" s="102" t="str">
        <f t="shared" si="6"/>
        <v/>
      </c>
      <c r="K127" s="65"/>
      <c r="L127" s="65"/>
      <c r="M127" s="65"/>
      <c r="N127" s="65"/>
      <c r="O127" s="65"/>
      <c r="P127" s="102" t="str">
        <f t="shared" si="5"/>
        <v/>
      </c>
      <c r="Q127" s="34"/>
      <c r="R127" s="36"/>
      <c r="S127" s="42"/>
    </row>
    <row r="128" spans="1:19" s="11" customFormat="1" ht="32.25" customHeight="1">
      <c r="A128" s="8" t="s">
        <v>286</v>
      </c>
      <c r="B128" s="53" t="s">
        <v>287</v>
      </c>
      <c r="C128" s="8" t="s">
        <v>286</v>
      </c>
      <c r="D128" s="13" t="s">
        <v>288</v>
      </c>
      <c r="E128" s="18" t="s">
        <v>289</v>
      </c>
      <c r="F128" s="69" t="s">
        <v>290</v>
      </c>
      <c r="G128" s="88">
        <v>10372.23</v>
      </c>
      <c r="H128" s="19" t="s">
        <v>45</v>
      </c>
      <c r="I128" s="67" t="s">
        <v>156</v>
      </c>
      <c r="J128" s="103" t="str">
        <f t="shared" si="6"/>
        <v>Yes</v>
      </c>
      <c r="K128" s="52" t="s">
        <v>47</v>
      </c>
      <c r="L128" s="52"/>
      <c r="M128" s="52"/>
      <c r="N128" s="52"/>
      <c r="O128" s="100"/>
      <c r="P128" s="103" t="str">
        <f t="shared" si="5"/>
        <v/>
      </c>
      <c r="Q128" s="27"/>
      <c r="R128" s="39"/>
    </row>
    <row r="129" spans="1:18" s="6" customFormat="1" ht="32.25" customHeight="1">
      <c r="A129" s="8" t="s">
        <v>291</v>
      </c>
      <c r="B129" s="53" t="s">
        <v>292</v>
      </c>
      <c r="C129" s="8" t="s">
        <v>291</v>
      </c>
      <c r="D129" s="13" t="s">
        <v>288</v>
      </c>
      <c r="E129" s="18" t="s">
        <v>289</v>
      </c>
      <c r="F129" s="69" t="s">
        <v>293</v>
      </c>
      <c r="G129" s="86">
        <v>0</v>
      </c>
      <c r="H129" s="19" t="s">
        <v>45</v>
      </c>
      <c r="I129" s="67" t="s">
        <v>156</v>
      </c>
      <c r="J129" s="103" t="str">
        <f t="shared" si="6"/>
        <v>Yes</v>
      </c>
      <c r="K129" s="52" t="s">
        <v>47</v>
      </c>
      <c r="L129" s="52"/>
      <c r="M129" s="52"/>
      <c r="N129" s="52"/>
      <c r="O129" s="100"/>
      <c r="P129" s="103" t="str">
        <f t="shared" si="5"/>
        <v/>
      </c>
      <c r="Q129" s="27"/>
      <c r="R129" s="37"/>
    </row>
    <row r="130" spans="1:18" s="6" customFormat="1" ht="32.25" customHeight="1">
      <c r="A130" s="8" t="s">
        <v>294</v>
      </c>
      <c r="B130" s="53" t="s">
        <v>295</v>
      </c>
      <c r="C130" s="8" t="s">
        <v>294</v>
      </c>
      <c r="D130" s="13" t="s">
        <v>288</v>
      </c>
      <c r="E130" s="18" t="s">
        <v>289</v>
      </c>
      <c r="F130" s="69" t="s">
        <v>293</v>
      </c>
      <c r="G130" s="86">
        <v>73543.350000000006</v>
      </c>
      <c r="H130" s="19" t="s">
        <v>45</v>
      </c>
      <c r="I130" s="67" t="s">
        <v>156</v>
      </c>
      <c r="J130" s="103" t="str">
        <f t="shared" si="6"/>
        <v>Yes</v>
      </c>
      <c r="K130" s="52" t="s">
        <v>47</v>
      </c>
      <c r="L130" s="52"/>
      <c r="M130" s="52"/>
      <c r="N130" s="52"/>
      <c r="O130" s="100"/>
      <c r="P130" s="103" t="str">
        <f t="shared" si="5"/>
        <v/>
      </c>
      <c r="Q130" s="27"/>
      <c r="R130" s="37"/>
    </row>
    <row r="131" spans="1:18" s="6" customFormat="1" ht="32.25" customHeight="1">
      <c r="A131" s="8" t="s">
        <v>296</v>
      </c>
      <c r="B131" s="53" t="s">
        <v>297</v>
      </c>
      <c r="C131" s="8" t="s">
        <v>294</v>
      </c>
      <c r="D131" s="13" t="s">
        <v>298</v>
      </c>
      <c r="E131" s="18" t="s">
        <v>289</v>
      </c>
      <c r="F131" s="69" t="s">
        <v>293</v>
      </c>
      <c r="G131" s="86">
        <v>19936116.960000001</v>
      </c>
      <c r="H131" s="19" t="s">
        <v>41</v>
      </c>
      <c r="I131" s="67" t="s">
        <v>162</v>
      </c>
      <c r="J131" s="103" t="str">
        <f t="shared" si="6"/>
        <v/>
      </c>
      <c r="K131" s="52"/>
      <c r="L131" s="52"/>
      <c r="M131" s="52"/>
      <c r="N131" s="52"/>
      <c r="O131" s="100"/>
      <c r="P131" s="103" t="s">
        <v>56</v>
      </c>
      <c r="Q131" s="27"/>
      <c r="R131" s="37"/>
    </row>
    <row r="132" spans="1:18" s="6" customFormat="1" ht="32.25" customHeight="1">
      <c r="A132" s="13" t="s">
        <v>299</v>
      </c>
      <c r="B132" s="53" t="s">
        <v>300</v>
      </c>
      <c r="C132" s="8" t="s">
        <v>294</v>
      </c>
      <c r="D132" s="13" t="s">
        <v>288</v>
      </c>
      <c r="E132" s="18" t="s">
        <v>289</v>
      </c>
      <c r="F132" s="69" t="s">
        <v>293</v>
      </c>
      <c r="G132" s="86">
        <v>42221891.520000003</v>
      </c>
      <c r="H132" s="19" t="s">
        <v>45</v>
      </c>
      <c r="I132" s="67" t="s">
        <v>159</v>
      </c>
      <c r="J132" s="103" t="s">
        <v>47</v>
      </c>
      <c r="K132" s="52" t="s">
        <v>47</v>
      </c>
      <c r="L132" s="52"/>
      <c r="M132" s="52"/>
      <c r="N132" s="52"/>
      <c r="O132" s="100"/>
      <c r="P132" s="103" t="str">
        <f t="shared" si="5"/>
        <v/>
      </c>
      <c r="Q132" s="27"/>
      <c r="R132" s="37"/>
    </row>
    <row r="133" spans="1:18" s="6" customFormat="1" ht="32.25" customHeight="1">
      <c r="A133" s="8" t="s">
        <v>301</v>
      </c>
      <c r="B133" s="79" t="s">
        <v>302</v>
      </c>
      <c r="C133" s="8" t="s">
        <v>301</v>
      </c>
      <c r="D133" s="13" t="s">
        <v>288</v>
      </c>
      <c r="E133" s="18" t="s">
        <v>289</v>
      </c>
      <c r="F133" s="70" t="s">
        <v>303</v>
      </c>
      <c r="G133" s="86">
        <v>656076.71</v>
      </c>
      <c r="H133" s="19" t="s">
        <v>45</v>
      </c>
      <c r="I133" s="67" t="s">
        <v>156</v>
      </c>
      <c r="J133" s="103" t="str">
        <f t="shared" si="6"/>
        <v>Yes</v>
      </c>
      <c r="K133" s="52" t="s">
        <v>47</v>
      </c>
      <c r="L133" s="52"/>
      <c r="M133" s="52"/>
      <c r="N133" s="52"/>
      <c r="O133" s="100"/>
      <c r="P133" s="103" t="str">
        <f t="shared" si="5"/>
        <v/>
      </c>
      <c r="Q133" s="27"/>
      <c r="R133" s="37"/>
    </row>
    <row r="134" spans="1:18" s="6" customFormat="1" ht="32.25" customHeight="1">
      <c r="A134" s="8" t="s">
        <v>304</v>
      </c>
      <c r="B134" s="79" t="s">
        <v>305</v>
      </c>
      <c r="C134" s="8" t="s">
        <v>304</v>
      </c>
      <c r="D134" s="13" t="s">
        <v>288</v>
      </c>
      <c r="E134" s="18" t="s">
        <v>289</v>
      </c>
      <c r="F134" s="70" t="s">
        <v>303</v>
      </c>
      <c r="G134" s="86">
        <v>1470.7</v>
      </c>
      <c r="H134" s="19" t="s">
        <v>45</v>
      </c>
      <c r="I134" s="67" t="s">
        <v>156</v>
      </c>
      <c r="J134" s="103" t="str">
        <f t="shared" si="6"/>
        <v>Yes</v>
      </c>
      <c r="K134" s="52" t="s">
        <v>47</v>
      </c>
      <c r="L134" s="52"/>
      <c r="M134" s="52"/>
      <c r="N134" s="52"/>
      <c r="O134" s="100"/>
      <c r="P134" s="103" t="str">
        <f t="shared" si="5"/>
        <v/>
      </c>
      <c r="Q134" s="27"/>
      <c r="R134" s="37"/>
    </row>
    <row r="135" spans="1:18" s="6" customFormat="1" ht="32.25" customHeight="1">
      <c r="A135" s="8" t="s">
        <v>306</v>
      </c>
      <c r="B135" s="53" t="s">
        <v>307</v>
      </c>
      <c r="C135" s="8" t="s">
        <v>304</v>
      </c>
      <c r="D135" s="13" t="s">
        <v>308</v>
      </c>
      <c r="E135" s="18" t="s">
        <v>289</v>
      </c>
      <c r="F135" s="70" t="s">
        <v>303</v>
      </c>
      <c r="G135" s="86">
        <v>6474253.7400000002</v>
      </c>
      <c r="H135" s="19" t="s">
        <v>41</v>
      </c>
      <c r="I135" s="67" t="s">
        <v>162</v>
      </c>
      <c r="J135" s="103" t="str">
        <f t="shared" si="6"/>
        <v/>
      </c>
      <c r="K135" s="52"/>
      <c r="L135" s="52"/>
      <c r="M135" s="52"/>
      <c r="N135" s="52"/>
      <c r="O135" s="100"/>
      <c r="P135" s="103" t="s">
        <v>56</v>
      </c>
      <c r="Q135" s="27"/>
      <c r="R135" s="37"/>
    </row>
    <row r="136" spans="1:18" s="6" customFormat="1" ht="32.25" customHeight="1">
      <c r="A136" s="13" t="s">
        <v>309</v>
      </c>
      <c r="B136" s="53" t="s">
        <v>310</v>
      </c>
      <c r="C136" s="8" t="s">
        <v>304</v>
      </c>
      <c r="D136" s="13" t="s">
        <v>288</v>
      </c>
      <c r="E136" s="18" t="s">
        <v>289</v>
      </c>
      <c r="F136" s="70" t="s">
        <v>303</v>
      </c>
      <c r="G136" s="86">
        <v>1319815.6200000001</v>
      </c>
      <c r="H136" s="19" t="s">
        <v>45</v>
      </c>
      <c r="I136" s="67" t="s">
        <v>159</v>
      </c>
      <c r="J136" s="103" t="s">
        <v>47</v>
      </c>
      <c r="K136" s="52" t="s">
        <v>47</v>
      </c>
      <c r="L136" s="52"/>
      <c r="M136" s="52"/>
      <c r="N136" s="52"/>
      <c r="O136" s="100"/>
      <c r="P136" s="103" t="str">
        <f t="shared" si="5"/>
        <v/>
      </c>
      <c r="Q136" s="27"/>
      <c r="R136" s="37"/>
    </row>
    <row r="137" spans="1:18" s="6" customFormat="1" ht="32.25" customHeight="1">
      <c r="A137" s="8" t="s">
        <v>311</v>
      </c>
      <c r="B137" s="79" t="s">
        <v>312</v>
      </c>
      <c r="C137" s="8" t="s">
        <v>311</v>
      </c>
      <c r="D137" s="13" t="s">
        <v>288</v>
      </c>
      <c r="E137" s="18" t="s">
        <v>289</v>
      </c>
      <c r="F137" s="69" t="s">
        <v>313</v>
      </c>
      <c r="G137" s="86">
        <v>1958862.9</v>
      </c>
      <c r="H137" s="19" t="s">
        <v>45</v>
      </c>
      <c r="I137" s="67" t="s">
        <v>156</v>
      </c>
      <c r="J137" s="103" t="str">
        <f t="shared" si="6"/>
        <v>Yes</v>
      </c>
      <c r="K137" s="52" t="s">
        <v>47</v>
      </c>
      <c r="L137" s="52"/>
      <c r="M137" s="52"/>
      <c r="N137" s="52"/>
      <c r="O137" s="100"/>
      <c r="P137" s="103" t="str">
        <f t="shared" si="5"/>
        <v/>
      </c>
      <c r="Q137" s="27"/>
      <c r="R137" s="37"/>
    </row>
    <row r="138" spans="1:18" s="6" customFormat="1" ht="32.25" customHeight="1">
      <c r="A138" s="8" t="s">
        <v>314</v>
      </c>
      <c r="B138" s="79" t="s">
        <v>315</v>
      </c>
      <c r="C138" s="8" t="s">
        <v>314</v>
      </c>
      <c r="D138" s="13" t="s">
        <v>288</v>
      </c>
      <c r="E138" s="18" t="s">
        <v>289</v>
      </c>
      <c r="F138" s="69" t="s">
        <v>313</v>
      </c>
      <c r="G138" s="86">
        <v>122862.77</v>
      </c>
      <c r="H138" s="19" t="s">
        <v>45</v>
      </c>
      <c r="I138" s="67" t="s">
        <v>156</v>
      </c>
      <c r="J138" s="103" t="str">
        <f t="shared" si="6"/>
        <v>Yes</v>
      </c>
      <c r="K138" s="52" t="s">
        <v>47</v>
      </c>
      <c r="L138" s="52"/>
      <c r="M138" s="52"/>
      <c r="N138" s="52"/>
      <c r="O138" s="100"/>
      <c r="P138" s="103" t="str">
        <f t="shared" si="5"/>
        <v/>
      </c>
      <c r="Q138" s="27"/>
      <c r="R138" s="37"/>
    </row>
    <row r="139" spans="1:18" s="6" customFormat="1" ht="32.25" customHeight="1">
      <c r="A139" s="8" t="s">
        <v>316</v>
      </c>
      <c r="B139" s="53" t="s">
        <v>317</v>
      </c>
      <c r="C139" s="8" t="s">
        <v>314</v>
      </c>
      <c r="D139" s="13" t="s">
        <v>318</v>
      </c>
      <c r="E139" s="18" t="s">
        <v>289</v>
      </c>
      <c r="F139" s="69" t="s">
        <v>313</v>
      </c>
      <c r="G139" s="86">
        <v>8698126.9800000004</v>
      </c>
      <c r="H139" s="19" t="s">
        <v>41</v>
      </c>
      <c r="I139" s="67" t="s">
        <v>162</v>
      </c>
      <c r="J139" s="103" t="str">
        <f t="shared" si="6"/>
        <v/>
      </c>
      <c r="K139" s="52"/>
      <c r="L139" s="52"/>
      <c r="M139" s="52"/>
      <c r="N139" s="52"/>
      <c r="O139" s="100"/>
      <c r="P139" s="103" t="s">
        <v>56</v>
      </c>
      <c r="Q139" s="27"/>
      <c r="R139" s="37"/>
    </row>
    <row r="140" spans="1:18" s="6" customFormat="1" ht="32.25" customHeight="1">
      <c r="A140" s="13" t="s">
        <v>319</v>
      </c>
      <c r="B140" s="53" t="s">
        <v>320</v>
      </c>
      <c r="C140" s="8" t="s">
        <v>314</v>
      </c>
      <c r="D140" s="13" t="s">
        <v>288</v>
      </c>
      <c r="E140" s="18" t="s">
        <v>289</v>
      </c>
      <c r="F140" s="69" t="s">
        <v>313</v>
      </c>
      <c r="G140" s="86">
        <v>19683510.760000002</v>
      </c>
      <c r="H140" s="19" t="s">
        <v>45</v>
      </c>
      <c r="I140" s="67" t="s">
        <v>159</v>
      </c>
      <c r="J140" s="103" t="s">
        <v>47</v>
      </c>
      <c r="K140" s="52" t="s">
        <v>47</v>
      </c>
      <c r="L140" s="52"/>
      <c r="M140" s="52"/>
      <c r="N140" s="52"/>
      <c r="O140" s="100"/>
      <c r="P140" s="103" t="str">
        <f t="shared" ref="P140:P152" si="9">IF(AND($H140="External",$I140&lt;&gt;"Commingled Trust Fund"),"Yes","")</f>
        <v/>
      </c>
      <c r="Q140" s="27"/>
      <c r="R140" s="37"/>
    </row>
    <row r="141" spans="1:18" s="6" customFormat="1" ht="32.25" customHeight="1">
      <c r="A141" s="13" t="s">
        <v>321</v>
      </c>
      <c r="B141" s="79" t="s">
        <v>322</v>
      </c>
      <c r="C141" s="8" t="s">
        <v>321</v>
      </c>
      <c r="D141" s="13" t="s">
        <v>288</v>
      </c>
      <c r="E141" s="18" t="s">
        <v>289</v>
      </c>
      <c r="F141" s="69" t="s">
        <v>323</v>
      </c>
      <c r="G141" s="86">
        <v>384360.31</v>
      </c>
      <c r="H141" s="19" t="s">
        <v>45</v>
      </c>
      <c r="I141" s="67" t="s">
        <v>156</v>
      </c>
      <c r="J141" s="103" t="str">
        <f t="shared" ref="J141:J149" si="10">IF($H141="Internal","Yes","")</f>
        <v>Yes</v>
      </c>
      <c r="K141" s="52" t="s">
        <v>47</v>
      </c>
      <c r="L141" s="52"/>
      <c r="M141" s="52"/>
      <c r="N141" s="52"/>
      <c r="O141" s="100"/>
      <c r="P141" s="103" t="str">
        <f t="shared" si="9"/>
        <v/>
      </c>
      <c r="Q141" s="27"/>
      <c r="R141" s="37"/>
    </row>
    <row r="142" spans="1:18" s="6" customFormat="1" ht="32.25" customHeight="1">
      <c r="A142" s="8" t="s">
        <v>324</v>
      </c>
      <c r="B142" s="79" t="s">
        <v>325</v>
      </c>
      <c r="C142" s="8" t="s">
        <v>324</v>
      </c>
      <c r="D142" s="13" t="s">
        <v>288</v>
      </c>
      <c r="E142" s="18" t="s">
        <v>289</v>
      </c>
      <c r="F142" s="69" t="s">
        <v>323</v>
      </c>
      <c r="G142" s="86">
        <v>3.27</v>
      </c>
      <c r="H142" s="19" t="s">
        <v>45</v>
      </c>
      <c r="I142" s="67" t="s">
        <v>156</v>
      </c>
      <c r="J142" s="103" t="str">
        <f t="shared" si="10"/>
        <v>Yes</v>
      </c>
      <c r="K142" s="52" t="s">
        <v>47</v>
      </c>
      <c r="L142" s="52"/>
      <c r="M142" s="52"/>
      <c r="N142" s="52"/>
      <c r="O142" s="100"/>
      <c r="P142" s="103" t="str">
        <f t="shared" si="9"/>
        <v/>
      </c>
      <c r="Q142" s="27"/>
      <c r="R142" s="37"/>
    </row>
    <row r="143" spans="1:18" s="6" customFormat="1" ht="32.25" customHeight="1">
      <c r="A143" s="13" t="s">
        <v>326</v>
      </c>
      <c r="B143" s="53" t="s">
        <v>327</v>
      </c>
      <c r="C143" s="8" t="s">
        <v>324</v>
      </c>
      <c r="D143" s="13" t="s">
        <v>328</v>
      </c>
      <c r="E143" s="18" t="s">
        <v>289</v>
      </c>
      <c r="F143" s="69" t="s">
        <v>323</v>
      </c>
      <c r="G143" s="86">
        <v>154053.51</v>
      </c>
      <c r="H143" s="12" t="s">
        <v>41</v>
      </c>
      <c r="I143" s="60" t="s">
        <v>162</v>
      </c>
      <c r="J143" s="103" t="str">
        <f t="shared" si="10"/>
        <v/>
      </c>
      <c r="K143" s="52"/>
      <c r="L143" s="52"/>
      <c r="M143" s="52"/>
      <c r="N143" s="52"/>
      <c r="O143" s="100"/>
      <c r="P143" s="103" t="s">
        <v>56</v>
      </c>
      <c r="Q143" s="27"/>
      <c r="R143" s="37"/>
    </row>
    <row r="144" spans="1:18" s="6" customFormat="1" ht="32.25" customHeight="1" thickBot="1">
      <c r="A144" s="13" t="s">
        <v>329</v>
      </c>
      <c r="B144" s="53" t="s">
        <v>330</v>
      </c>
      <c r="C144" s="8" t="s">
        <v>324</v>
      </c>
      <c r="D144" s="13" t="s">
        <v>288</v>
      </c>
      <c r="E144" s="18" t="s">
        <v>289</v>
      </c>
      <c r="F144" s="69" t="s">
        <v>323</v>
      </c>
      <c r="G144" s="86">
        <v>345687.96</v>
      </c>
      <c r="H144" s="12" t="s">
        <v>45</v>
      </c>
      <c r="I144" s="60" t="s">
        <v>159</v>
      </c>
      <c r="J144" s="103" t="str">
        <f t="shared" si="10"/>
        <v>Yes</v>
      </c>
      <c r="K144" s="52" t="s">
        <v>47</v>
      </c>
      <c r="L144" s="52"/>
      <c r="M144" s="52"/>
      <c r="N144" s="52"/>
      <c r="O144" s="100"/>
      <c r="P144" s="103" t="str">
        <f t="shared" si="9"/>
        <v/>
      </c>
      <c r="Q144" s="27"/>
      <c r="R144" s="37"/>
    </row>
    <row r="145" spans="1:19" s="4" customFormat="1" ht="32.25">
      <c r="A145" s="63"/>
      <c r="B145" s="75" t="s">
        <v>331</v>
      </c>
      <c r="C145" s="64"/>
      <c r="D145" s="64"/>
      <c r="E145" s="64"/>
      <c r="F145" s="64"/>
      <c r="G145" s="64"/>
      <c r="H145" s="65"/>
      <c r="I145" s="65"/>
      <c r="J145" s="102" t="str">
        <f t="shared" si="10"/>
        <v/>
      </c>
      <c r="K145" s="65"/>
      <c r="L145" s="65"/>
      <c r="M145" s="65"/>
      <c r="N145" s="65"/>
      <c r="O145" s="65"/>
      <c r="P145" s="102" t="str">
        <f t="shared" si="9"/>
        <v/>
      </c>
      <c r="Q145" s="34"/>
      <c r="R145" s="36"/>
      <c r="S145" s="42"/>
    </row>
    <row r="146" spans="1:19" s="6" customFormat="1" ht="32.25" customHeight="1" thickBot="1">
      <c r="A146" s="8" t="s">
        <v>332</v>
      </c>
      <c r="B146" s="77" t="s">
        <v>333</v>
      </c>
      <c r="C146" s="8" t="s">
        <v>332</v>
      </c>
      <c r="D146" s="8" t="s">
        <v>332</v>
      </c>
      <c r="E146" s="8" t="s">
        <v>334</v>
      </c>
      <c r="F146" s="12" t="s">
        <v>103</v>
      </c>
      <c r="G146" s="85">
        <v>0</v>
      </c>
      <c r="H146" s="32" t="s">
        <v>103</v>
      </c>
      <c r="I146" s="58" t="s">
        <v>335</v>
      </c>
      <c r="J146" s="103" t="s">
        <v>47</v>
      </c>
      <c r="K146" s="52" t="s">
        <v>47</v>
      </c>
      <c r="L146" s="52"/>
      <c r="M146" s="52"/>
      <c r="N146" s="52"/>
      <c r="O146" s="100"/>
      <c r="P146" s="103" t="str">
        <f t="shared" si="9"/>
        <v/>
      </c>
      <c r="Q146" s="27"/>
      <c r="R146" s="37"/>
    </row>
    <row r="147" spans="1:19" s="4" customFormat="1" ht="18.75">
      <c r="A147" s="63"/>
      <c r="B147" s="75" t="s">
        <v>336</v>
      </c>
      <c r="C147" s="64"/>
      <c r="D147" s="64"/>
      <c r="E147" s="64"/>
      <c r="F147" s="133"/>
      <c r="G147" s="64"/>
      <c r="H147" s="65"/>
      <c r="I147" s="65"/>
      <c r="J147" s="102" t="str">
        <f t="shared" si="10"/>
        <v/>
      </c>
      <c r="K147" s="65"/>
      <c r="L147" s="65"/>
      <c r="M147" s="65"/>
      <c r="N147" s="65"/>
      <c r="O147" s="65"/>
      <c r="P147" s="102" t="str">
        <f t="shared" si="9"/>
        <v/>
      </c>
      <c r="Q147" s="34"/>
      <c r="R147" s="36"/>
      <c r="S147" s="42"/>
    </row>
    <row r="148" spans="1:19" s="6" customFormat="1" ht="32.25" customHeight="1" thickBot="1">
      <c r="A148" s="8" t="s">
        <v>337</v>
      </c>
      <c r="B148" s="80" t="s">
        <v>338</v>
      </c>
      <c r="C148" s="15" t="s">
        <v>337</v>
      </c>
      <c r="D148" s="15" t="s">
        <v>337</v>
      </c>
      <c r="E148" s="18" t="s">
        <v>339</v>
      </c>
      <c r="F148" s="12" t="s">
        <v>103</v>
      </c>
      <c r="G148" s="86">
        <v>1639283986.3800001</v>
      </c>
      <c r="H148" s="19" t="s">
        <v>45</v>
      </c>
      <c r="I148" s="67" t="s">
        <v>48</v>
      </c>
      <c r="J148" s="103" t="str">
        <f t="shared" si="10"/>
        <v>Yes</v>
      </c>
      <c r="K148" s="52" t="s">
        <v>47</v>
      </c>
      <c r="L148" s="52"/>
      <c r="M148" s="52"/>
      <c r="N148" s="52"/>
      <c r="O148" s="100"/>
      <c r="P148" s="103" t="str">
        <f t="shared" si="9"/>
        <v/>
      </c>
      <c r="Q148" s="27"/>
      <c r="R148" s="37"/>
    </row>
    <row r="149" spans="1:19" s="4" customFormat="1" ht="18.75">
      <c r="A149" s="63"/>
      <c r="B149" s="75" t="s">
        <v>340</v>
      </c>
      <c r="C149" s="64"/>
      <c r="D149" s="64"/>
      <c r="E149" s="64"/>
      <c r="F149" s="133"/>
      <c r="G149" s="64"/>
      <c r="H149" s="65"/>
      <c r="I149" s="65"/>
      <c r="J149" s="102" t="str">
        <f t="shared" si="10"/>
        <v/>
      </c>
      <c r="K149" s="65"/>
      <c r="L149" s="65"/>
      <c r="M149" s="65"/>
      <c r="N149" s="65"/>
      <c r="O149" s="65"/>
      <c r="P149" s="102" t="str">
        <f>IF(AND($H149="External",$I149&lt;&gt;"Commingled Trust Fund"),"Yes","")</f>
        <v/>
      </c>
      <c r="Q149" s="34"/>
      <c r="R149" s="36"/>
      <c r="S149" s="42"/>
    </row>
    <row r="150" spans="1:19" s="6" customFormat="1" ht="32.25" customHeight="1">
      <c r="A150" s="8" t="s">
        <v>341</v>
      </c>
      <c r="B150" s="79" t="s">
        <v>342</v>
      </c>
      <c r="C150" s="8" t="s">
        <v>341</v>
      </c>
      <c r="D150" s="13" t="s">
        <v>103</v>
      </c>
      <c r="E150" s="18" t="s">
        <v>103</v>
      </c>
      <c r="F150" s="12" t="s">
        <v>103</v>
      </c>
      <c r="G150" s="86">
        <v>2542083451.71</v>
      </c>
      <c r="H150" s="12" t="s">
        <v>45</v>
      </c>
      <c r="I150" s="60" t="s">
        <v>48</v>
      </c>
      <c r="J150" s="103"/>
      <c r="K150" s="52"/>
      <c r="L150" s="52"/>
      <c r="M150" s="52" t="str">
        <f t="shared" ref="M150:M152" si="11">IF($H150="Internal","Yes","")</f>
        <v>Yes</v>
      </c>
      <c r="N150" s="52" t="s">
        <v>47</v>
      </c>
      <c r="O150" s="100" t="s">
        <v>47</v>
      </c>
      <c r="P150" s="103" t="str">
        <f>IF(AND($H150="External",$I150&lt;&gt;"Commingled Trust Fund"),"Yes","")</f>
        <v/>
      </c>
      <c r="Q150" s="27"/>
      <c r="R150" s="37"/>
    </row>
    <row r="151" spans="1:19" s="6" customFormat="1" ht="32.25" customHeight="1">
      <c r="A151" s="13" t="s">
        <v>343</v>
      </c>
      <c r="B151" s="53" t="s">
        <v>344</v>
      </c>
      <c r="C151" s="8" t="s">
        <v>343</v>
      </c>
      <c r="D151" s="13" t="s">
        <v>103</v>
      </c>
      <c r="E151" s="18" t="s">
        <v>103</v>
      </c>
      <c r="F151" s="12" t="s">
        <v>103</v>
      </c>
      <c r="G151" s="86">
        <v>854173340.89999998</v>
      </c>
      <c r="H151" s="12" t="s">
        <v>45</v>
      </c>
      <c r="I151" s="60" t="s">
        <v>345</v>
      </c>
      <c r="J151" s="103"/>
      <c r="K151" s="52"/>
      <c r="L151" s="52"/>
      <c r="M151" s="52" t="str">
        <f t="shared" si="11"/>
        <v>Yes</v>
      </c>
      <c r="N151" s="52" t="s">
        <v>47</v>
      </c>
      <c r="O151" s="100" t="s">
        <v>47</v>
      </c>
      <c r="P151" s="103" t="str">
        <f t="shared" si="9"/>
        <v/>
      </c>
      <c r="Q151" s="27"/>
      <c r="R151" s="37"/>
    </row>
    <row r="152" spans="1:19" s="6" customFormat="1" ht="32.25" customHeight="1" thickBot="1">
      <c r="A152" s="13" t="s">
        <v>346</v>
      </c>
      <c r="B152" s="53" t="s">
        <v>347</v>
      </c>
      <c r="C152" s="8" t="s">
        <v>346</v>
      </c>
      <c r="D152" s="13" t="s">
        <v>103</v>
      </c>
      <c r="E152" s="18" t="s">
        <v>103</v>
      </c>
      <c r="F152" s="12" t="s">
        <v>103</v>
      </c>
      <c r="G152" s="86">
        <v>483547353.48000002</v>
      </c>
      <c r="H152" s="12" t="s">
        <v>45</v>
      </c>
      <c r="I152" s="60" t="s">
        <v>176</v>
      </c>
      <c r="J152" s="103"/>
      <c r="K152" s="52"/>
      <c r="L152" s="52"/>
      <c r="M152" s="52" t="str">
        <f t="shared" si="11"/>
        <v>Yes</v>
      </c>
      <c r="N152" s="52" t="s">
        <v>47</v>
      </c>
      <c r="O152" s="100" t="s">
        <v>47</v>
      </c>
      <c r="P152" s="103" t="str">
        <f t="shared" si="9"/>
        <v/>
      </c>
      <c r="Q152" s="33"/>
      <c r="R152" s="37"/>
    </row>
    <row r="153" spans="1:19" ht="15.75">
      <c r="A153" s="48"/>
      <c r="B153" s="89"/>
      <c r="C153" s="48"/>
      <c r="D153" s="48"/>
      <c r="E153" s="48"/>
      <c r="F153" s="48"/>
      <c r="G153" s="49"/>
      <c r="H153" s="47"/>
      <c r="I153" s="50"/>
    </row>
    <row r="154" spans="1:19" s="46" customFormat="1">
      <c r="A154" s="90"/>
      <c r="B154" s="91"/>
      <c r="C154" s="90"/>
      <c r="D154" s="90"/>
      <c r="E154" s="92"/>
      <c r="F154" s="92"/>
      <c r="G154" s="93"/>
      <c r="H154" s="94"/>
      <c r="I154" s="94"/>
      <c r="J154" s="95"/>
      <c r="K154" s="95"/>
      <c r="L154" s="96"/>
      <c r="M154" s="96"/>
      <c r="N154" s="96"/>
      <c r="O154" s="96"/>
      <c r="P154" s="96"/>
      <c r="Q154" s="96"/>
    </row>
    <row r="155" spans="1:19">
      <c r="G155" s="83"/>
    </row>
  </sheetData>
  <mergeCells count="7">
    <mergeCell ref="J7:L7"/>
    <mergeCell ref="M7:O7"/>
    <mergeCell ref="A3:D3"/>
    <mergeCell ref="J6:O6"/>
    <mergeCell ref="E6:F6"/>
    <mergeCell ref="C6:D6"/>
    <mergeCell ref="J5:P5"/>
  </mergeCells>
  <conditionalFormatting sqref="Q10 Q13 Q15 Q19 Q23 Q31 Q37 Q39 Q42 Q46 Q72 Q79 Q93 Q113 Q121 Q127 Q145 Q147 Q149 J11:Q12 J14:Q14 J16:Q18 J20:Q22 J24:Q30 J32:Q36 J38:Q38 J40:Q41 J43:Q45 J47:Q71 J73:Q78 J80:Q92 J94:Q112 J114:Q120 J122:Q126 J128:Q144 J146:Q146 J148:Q148 J150:Q152">
    <cfRule type="containsText" dxfId="2" priority="1" operator="containsText" text="Yes">
      <formula>NOT(ISERROR(SEARCH("Yes",J10)))</formula>
    </cfRule>
    <cfRule type="containsText" dxfId="1" priority="2" operator="containsText" text="N/A (commingled fund)">
      <formula>NOT(ISERROR(SEARCH("N/A (commingled fund)",J10)))</formula>
    </cfRule>
    <cfRule type="cellIs" dxfId="0" priority="3" operator="equal">
      <formula>""</formula>
    </cfRule>
  </conditionalFormatting>
  <pageMargins left="0" right="0" top="0.25" bottom="0.25" header="0" footer="0"/>
  <pageSetup scale="37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97246C7D58F4FA8830FDE9DF96B56" ma:contentTypeVersion="4" ma:contentTypeDescription="Create a new document." ma:contentTypeScope="" ma:versionID="aa763364ffee3342ede2dc3984657453">
  <xsd:schema xmlns:xsd="http://www.w3.org/2001/XMLSchema" xmlns:xs="http://www.w3.org/2001/XMLSchema" xmlns:p="http://schemas.microsoft.com/office/2006/metadata/properties" xmlns:ns2="3291fa0f-a472-49b9-bc54-9a9c7283bfef" targetNamespace="http://schemas.microsoft.com/office/2006/metadata/properties" ma:root="true" ma:fieldsID="916c9642f647d29c790e122e91b82d9d" ns2:_="">
    <xsd:import namespace="3291fa0f-a472-49b9-bc54-9a9c7283bf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1fa0f-a472-49b9-bc54-9a9c7283b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DFA4C2-8C5C-4F95-94AC-A149E95D8C0B}">
  <ds:schemaRefs>
    <ds:schemaRef ds:uri="http://purl.org/dc/dcmitype/"/>
    <ds:schemaRef ds:uri="3291fa0f-a472-49b9-bc54-9a9c7283bfef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D6D46B1-1C5F-4897-879D-1CC181C4E9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1D32D6-4E25-4197-A225-843E181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1fa0f-a472-49b9-bc54-9a9c7283b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Investment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Sverschoor</dc:creator>
  <cp:keywords/>
  <dc:description/>
  <cp:lastModifiedBy>Naillon, Angie (SIB)</cp:lastModifiedBy>
  <cp:revision/>
  <dcterms:created xsi:type="dcterms:W3CDTF">2001-01-22T23:03:06Z</dcterms:created>
  <dcterms:modified xsi:type="dcterms:W3CDTF">2025-03-31T19:40:20Z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0x0101009BA97246C7D58F4FA8830FDE9DF96B56</vt:lpwstr>
  </property>
</Properties>
</file>